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Summary" sheetId="2" state="visible" r:id="rId4"/>
    <sheet name="Walls" sheetId="3" state="visible" r:id="rId5"/>
    <sheet name="Ceiling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<sst xmlns="http://schemas.openxmlformats.org/spreadsheetml/2006/main" count="84" uniqueCount="76">
  <si>
    <t xml:space="preserve">Drywall Takeoff Template</t>
  </si>
  <si>
    <t xml:space="preserve">Free template from Drywall Takeoff Services (drywalltakeoffservices.com), a trade name of Bids Analytics LLC.</t>
  </si>
  <si>
    <t xml:space="preserve">HOW TO USE</t>
  </si>
  <si>
    <t xml:space="preserve">1. Walls tab: one row per wall type per floor. Enter the measured linear feet (LF) and height from your plans.</t>
  </si>
  <si>
    <t xml:space="preserve">2. Ceilings tab: one row per ceiling assembly. Enter the square feet (SF) measured from the reflected ceiling plan.</t>
  </si>
  <si>
    <t xml:space="preserve">3. Summary tab: board sheets, studs, track, insulation, RC channel and accessories total automatically.</t>
  </si>
  <si>
    <t xml:space="preserve">COLOR KEY</t>
  </si>
  <si>
    <t xml:space="preserve">Blue text = your inputs.  Black text = formulas (do not overwrite).  Yellow cells = rates you should set from your own history.</t>
  </si>
  <si>
    <t xml:space="preserve">METHOD NOTES</t>
  </si>
  <si>
    <t xml:space="preserve">- Board SF = wall LF x height x sides finished x layers per side. Openings are not deducted (a common method that treats</t>
  </si>
  <si>
    <t xml:space="preserve">  door and window cut-outs as part of the waste allowance). Deduct large openings such as storefronts by entering negative LF.</t>
  </si>
  <si>
    <t xml:space="preserve">- Studs = ROUNDUP(LF / (spacing / 12)) + 1 per wall run. Add studs for openings and corners in the 'Extra studs' column.</t>
  </si>
  <si>
    <t xml:space="preserve">- Track = 2 x wall LF (top and bottom). Deflection track replaces the top track where the head-of-wall detail calls for it.</t>
  </si>
  <si>
    <t xml:space="preserve">- Screw rate default (5.3 lb per 1,000 SF) and the other yellow rates are explained on the Summary tab.</t>
  </si>
  <si>
    <t xml:space="preserve">Step-by-step guide: drywalltakeoffservices.com/how-to-do-a-drywall-takeoff</t>
  </si>
  <si>
    <t xml:space="preserve">Need it done for you? Takeoffs in 24-48 hours, starting from $150 per project: drywalltakeoffservices.com/contact-us</t>
  </si>
  <si>
    <t xml:space="preserve">Takeoff Summary</t>
  </si>
  <si>
    <t xml:space="preserve">RATES (set from your own history)</t>
  </si>
  <si>
    <t xml:space="preserve">Screws, lb per 1,000 SF of board</t>
  </si>
  <si>
    <t xml:space="preserve">Default from a real 1.7M SF multi-family estimate (9,074 lb of 1-1/4" screws over 1,719,623 SF incl. backer board).</t>
  </si>
  <si>
    <t xml:space="preserve">Joint tape, LF per 1,000 SF of board</t>
  </si>
  <si>
    <t xml:space="preserve">Typical single-layer wall work. Rated multi-layer assemblies that get fire-taped run much higher - the same real project ran about 704 LF per 1,000 SF.</t>
  </si>
  <si>
    <t xml:space="preserve">Joint compound, gallons per 1,000 SF</t>
  </si>
  <si>
    <t xml:space="preserve">Depends heavily on finish level (Level 4 vs Level 5) and fire taping. Replace with your own crew's history.</t>
  </si>
  <si>
    <t xml:space="preserve">Stud stock length (ft)</t>
  </si>
  <si>
    <t xml:space="preserve">Used to convert stud LF to pieces.</t>
  </si>
  <si>
    <t xml:space="preserve">Track stock length (ft)</t>
  </si>
  <si>
    <t xml:space="preserve">Used to convert track LF to pieces.</t>
  </si>
  <si>
    <t xml:space="preserve">TOTALS</t>
  </si>
  <si>
    <t xml:space="preserve">Wall board SF</t>
  </si>
  <si>
    <t xml:space="preserve">Ceiling board SF</t>
  </si>
  <si>
    <t xml:space="preserve">Total board SF</t>
  </si>
  <si>
    <t xml:space="preserve">Wall sheets (incl. waste)</t>
  </si>
  <si>
    <t xml:space="preserve">Ceiling sheets (incl. waste)</t>
  </si>
  <si>
    <t xml:space="preserve">Studs (EA)</t>
  </si>
  <si>
    <t xml:space="preserve">Stud LF</t>
  </si>
  <si>
    <t xml:space="preserve">Stud pieces at stock length</t>
  </si>
  <si>
    <t xml:space="preserve">Track LF</t>
  </si>
  <si>
    <t xml:space="preserve">Track pieces at stock length</t>
  </si>
  <si>
    <t xml:space="preserve">Wall insulation SF</t>
  </si>
  <si>
    <t xml:space="preserve">RC / hat channel LF</t>
  </si>
  <si>
    <t xml:space="preserve">Screws (lb)</t>
  </si>
  <si>
    <t xml:space="preserve">Joint tape (500 ft rolls)</t>
  </si>
  <si>
    <t xml:space="preserve">Joint compound (gallons)</t>
  </si>
  <si>
    <t xml:space="preserve">Insulation bags = insulation SF / the SF printed on the bag (e.g. 118,007 SF / 177.99 SF per bag = 663 bags of R-11).</t>
  </si>
  <si>
    <t xml:space="preserve">Template by Drywall Takeoff Services - drywalltakeoffservices.com. Need a takeoff done in 24-48 hours? drywalltakeoffservices.com/contact-us</t>
  </si>
  <si>
    <t xml:space="preserve">Wall type</t>
  </si>
  <si>
    <t xml:space="preserve">Description (board / framing)</t>
  </si>
  <si>
    <t xml:space="preserve">Floor / area</t>
  </si>
  <si>
    <t xml:space="preserve">Height (ft)</t>
  </si>
  <si>
    <t xml:space="preserve">Wall LF</t>
  </si>
  <si>
    <t xml:space="preserve">Sides finished</t>
  </si>
  <si>
    <t xml:space="preserve">Layers per side</t>
  </si>
  <si>
    <t xml:space="preserve">Sheet size (SF)</t>
  </si>
  <si>
    <t xml:space="preserve">Waste %</t>
  </si>
  <si>
    <t xml:space="preserve">Board SF</t>
  </si>
  <si>
    <t xml:space="preserve">Sheets incl. waste</t>
  </si>
  <si>
    <t xml:space="preserve">Stud spacing (in)</t>
  </si>
  <si>
    <t xml:space="preserve">Extra studs (openings, corners)</t>
  </si>
  <si>
    <t xml:space="preserve">Insulated? (Y/N)</t>
  </si>
  <si>
    <t xml:space="preserve">Insulation SF</t>
  </si>
  <si>
    <t xml:space="preserve">1A</t>
  </si>
  <si>
    <t xml:space="preserve">5/8" Type X each side, 3-5/8" 25GA studs @ 16" o.c.</t>
  </si>
  <si>
    <t xml:space="preserve">Level 2</t>
  </si>
  <si>
    <t xml:space="preserve">Y</t>
  </si>
  <si>
    <t xml:space="preserve">Row 2 is a worked example - overwrite it with your first wall type. Sheet size: 32 = 4x8, 40 = 4x10, 48 = 4x12, 54 = 54"x12'.</t>
  </si>
  <si>
    <t xml:space="preserve">Assembly</t>
  </si>
  <si>
    <t xml:space="preserve">Description</t>
  </si>
  <si>
    <t xml:space="preserve">Area / room</t>
  </si>
  <si>
    <t xml:space="preserve">Ceiling SF</t>
  </si>
  <si>
    <t xml:space="preserve">Layers</t>
  </si>
  <si>
    <t xml:space="preserve">RC / furring spacing (in, blank if none)</t>
  </si>
  <si>
    <t xml:space="preserve">FA-01</t>
  </si>
  <si>
    <t xml:space="preserve">5/8" Type C on RC-1 @ 12" o.c., 1-hr floor/ceiling</t>
  </si>
  <si>
    <t xml:space="preserve">Units L2</t>
  </si>
  <si>
    <t xml:space="preserve">RC / hat channel LF = ceiling SF / (spacing in feet). At 12" o.c. that is 1 LF per SF; at 16" o.c. 0.75; at 24" o.c. 0.5.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</si>
</sst>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D3E53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6D6"/>
        <bgColor rgb="FFFFFFFF"/>
      </patternFill>
    </fill>
    <fill>
      <patternFill patternType="solid">
        <fgColor rgb="FF1D3E53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CE2"/>
      </left>
      <right style="thin">
        <color rgb="FFD5DCE2"/>
      </right>
      <top style="thin">
        <color rgb="FFD5DCE2"/>
      </top>
      <bottom style="thin">
        <color rgb="FFD5DC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6"/>
      <rgbColor rgb="FFCCFFFF"/>
      <rgbColor rgb="FF660066"/>
      <rgbColor rgb="FFFF8080"/>
      <rgbColor rgb="FF0066CC"/>
      <rgbColor rgb="FFD5DC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D3E5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/>
    </row>
    <row r="5" customFormat="false" ht="15" hidden="false" customHeight="false" outlineLevel="0" collapsed="false">
      <c r="A5" s="3" t="s">
        <v>2</v>
      </c>
    </row>
    <row r="6" customFormat="false" ht="15" hidden="false" customHeight="false" outlineLevel="0" collapsed="false">
      <c r="A6" s="2" t="s">
        <v>3</v>
      </c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6</v>
      </c>
    </row>
    <row r="11" customFormat="false" ht="15" hidden="false" customHeight="false" outlineLevel="0" collapsed="false">
      <c r="A11" s="2" t="s">
        <v>7</v>
      </c>
    </row>
    <row r="12" customFormat="false" ht="15" hidden="false" customHeight="false" outlineLevel="0" collapsed="false">
      <c r="A12" s="2"/>
    </row>
    <row r="13" customFormat="false" ht="15" hidden="false" customHeight="false" outlineLevel="0" collapsed="false">
      <c r="A13" s="3" t="s">
        <v>8</v>
      </c>
    </row>
    <row r="14" customFormat="false" ht="15" hidden="false" customHeight="false" outlineLevel="0" collapsed="false">
      <c r="A14" s="2" t="s">
        <v>9</v>
      </c>
    </row>
    <row r="15" customFormat="false" ht="15" hidden="false" customHeight="false" outlineLevel="0" collapsed="false">
      <c r="A15" s="2" t="s">
        <v>10</v>
      </c>
    </row>
    <row r="16" customFormat="false" ht="15" hidden="false" customHeight="false" outlineLevel="0" collapsed="false">
      <c r="A16" s="2" t="s">
        <v>11</v>
      </c>
    </row>
    <row r="17" customFormat="false" ht="15" hidden="false" customHeight="false" outlineLevel="0" collapsed="false">
      <c r="A17" s="2" t="s">
        <v>12</v>
      </c>
    </row>
    <row r="18" customFormat="false" ht="15" hidden="false" customHeight="false" outlineLevel="0" collapsed="false">
      <c r="A18" s="2" t="s">
        <v>13</v>
      </c>
    </row>
    <row r="19" customFormat="false" ht="15" hidden="false" customHeight="false" outlineLevel="0" collapsed="false">
      <c r="A19" s="2"/>
    </row>
    <row r="20" customFormat="false" ht="15" hidden="false" customHeight="false" outlineLevel="0" collapsed="false">
      <c r="A20" s="2" t="s">
        <v>14</v>
      </c>
    </row>
    <row r="21" customFormat="false" ht="15" hidden="false" customHeight="false" outlineLevel="0" collapsed="false">
      <c r="A21" s="2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4"/>
    <col collapsed="false" customWidth="true" hidden="false" outlineLevel="0" max="3" min="3" style="0" width="110"/>
  </cols>
  <sheetData>
    <row r="1" customFormat="false" ht="17.35" hidden="false" customHeight="false" outlineLevel="0" collapsed="false">
      <c r="A1" s="1" t="s">
        <v>16</v>
      </c>
    </row>
    <row r="3" customFormat="false" ht="15" hidden="false" customHeight="false" outlineLevel="0" collapsed="false">
      <c r="A3" s="3" t="s">
        <v>17</v>
      </c>
    </row>
    <row r="4" customFormat="false" ht="15" hidden="false" customHeight="false" outlineLevel="0" collapsed="false">
      <c r="A4" s="2" t="s">
        <v>18</v>
      </c>
      <c r="B4" s="4" t="n">
        <v>5.3</v>
      </c>
      <c r="C4" s="5" t="s">
        <v>19</v>
      </c>
    </row>
    <row r="5" customFormat="false" ht="15" hidden="false" customHeight="false" outlineLevel="0" collapsed="false">
      <c r="A5" s="2" t="s">
        <v>20</v>
      </c>
      <c r="B5" s="4" t="n">
        <v>380</v>
      </c>
      <c r="C5" s="5" t="s">
        <v>21</v>
      </c>
    </row>
    <row r="6" customFormat="false" ht="15" hidden="false" customHeight="false" outlineLevel="0" collapsed="false">
      <c r="A6" s="2" t="s">
        <v>22</v>
      </c>
      <c r="B6" s="4" t="n">
        <v>15</v>
      </c>
      <c r="C6" s="5" t="s">
        <v>23</v>
      </c>
    </row>
    <row r="7" customFormat="false" ht="15" hidden="false" customHeight="false" outlineLevel="0" collapsed="false">
      <c r="A7" s="2" t="s">
        <v>24</v>
      </c>
      <c r="B7" s="4" t="n">
        <v>10</v>
      </c>
      <c r="C7" s="5" t="s">
        <v>25</v>
      </c>
    </row>
    <row r="8" customFormat="false" ht="15" hidden="false" customHeight="false" outlineLevel="0" collapsed="false">
      <c r="A8" s="2" t="s">
        <v>26</v>
      </c>
      <c r="B8" s="4" t="n">
        <v>10</v>
      </c>
      <c r="C8" s="5" t="s">
        <v>27</v>
      </c>
    </row>
    <row r="11" customFormat="false" ht="15" hidden="false" customHeight="false" outlineLevel="0" collapsed="false">
      <c r="A11" s="3" t="s">
        <v>28</v>
      </c>
    </row>
    <row r="12" customFormat="false" ht="15" hidden="false" customHeight="false" outlineLevel="0" collapsed="false">
      <c r="A12" s="2" t="s">
        <v>29</v>
      </c>
      <c r="B12" s="6" t="n">
        <f aca="false">SUM(Walls!J2:J61)</f>
        <v>21600</v>
      </c>
    </row>
    <row r="13" customFormat="false" ht="15" hidden="false" customHeight="false" outlineLevel="0" collapsed="false">
      <c r="A13" s="2" t="s">
        <v>30</v>
      </c>
      <c r="B13" s="6" t="n">
        <f aca="false">SUM(Ceilings!H2:H61)</f>
        <v>4800</v>
      </c>
    </row>
    <row r="14" customFormat="false" ht="15" hidden="false" customHeight="false" outlineLevel="0" collapsed="false">
      <c r="A14" s="2" t="s">
        <v>31</v>
      </c>
      <c r="B14" s="6" t="n">
        <f aca="false">B12+B13</f>
        <v>26400</v>
      </c>
    </row>
    <row r="15" customFormat="false" ht="15" hidden="false" customHeight="false" outlineLevel="0" collapsed="false">
      <c r="A15" s="2" t="s">
        <v>32</v>
      </c>
      <c r="B15" s="6" t="n">
        <f aca="false">SUM(Walls!K2:K61)</f>
        <v>495</v>
      </c>
    </row>
    <row r="16" customFormat="false" ht="15" hidden="false" customHeight="false" outlineLevel="0" collapsed="false">
      <c r="A16" s="2" t="s">
        <v>33</v>
      </c>
      <c r="B16" s="6" t="n">
        <f aca="false">SUM(Ceilings!I2:I61)</f>
        <v>110</v>
      </c>
    </row>
    <row r="17" customFormat="false" ht="15" hidden="false" customHeight="false" outlineLevel="0" collapsed="false">
      <c r="A17" s="2" t="s">
        <v>34</v>
      </c>
      <c r="B17" s="6" t="n">
        <f aca="false">SUM(Walls!N2:N61)</f>
        <v>1021</v>
      </c>
    </row>
    <row r="18" customFormat="false" ht="15" hidden="false" customHeight="false" outlineLevel="0" collapsed="false">
      <c r="A18" s="2" t="s">
        <v>35</v>
      </c>
      <c r="B18" s="6" t="n">
        <f aca="false">SUM(Walls!O2:O61)</f>
        <v>9189</v>
      </c>
    </row>
    <row r="19" customFormat="false" ht="15" hidden="false" customHeight="false" outlineLevel="0" collapsed="false">
      <c r="A19" s="2" t="s">
        <v>36</v>
      </c>
      <c r="B19" s="6" t="n">
        <f aca="false">IF(B7=0,0,ROUNDUP(B18/B7,0))</f>
        <v>919</v>
      </c>
    </row>
    <row r="20" customFormat="false" ht="15" hidden="false" customHeight="false" outlineLevel="0" collapsed="false">
      <c r="A20" s="2" t="s">
        <v>37</v>
      </c>
      <c r="B20" s="6" t="n">
        <f aca="false">SUM(Walls!P2:P61)</f>
        <v>2400</v>
      </c>
    </row>
    <row r="21" customFormat="false" ht="15" hidden="false" customHeight="false" outlineLevel="0" collapsed="false">
      <c r="A21" s="2" t="s">
        <v>38</v>
      </c>
      <c r="B21" s="6" t="n">
        <f aca="false">IF(B8=0,0,ROUNDUP(B20/B8,0))</f>
        <v>240</v>
      </c>
    </row>
    <row r="22" customFormat="false" ht="15" hidden="false" customHeight="false" outlineLevel="0" collapsed="false">
      <c r="A22" s="2" t="s">
        <v>39</v>
      </c>
      <c r="B22" s="6" t="n">
        <f aca="false">SUM(Walls!R2:R61)</f>
        <v>10800</v>
      </c>
    </row>
    <row r="23" customFormat="false" ht="15" hidden="false" customHeight="false" outlineLevel="0" collapsed="false">
      <c r="A23" s="2" t="s">
        <v>40</v>
      </c>
      <c r="B23" s="6" t="n">
        <f aca="false">SUM(Ceilings!K2:K61)</f>
        <v>4800</v>
      </c>
    </row>
    <row r="24" customFormat="false" ht="15" hidden="false" customHeight="false" outlineLevel="0" collapsed="false">
      <c r="A24" s="2" t="s">
        <v>41</v>
      </c>
      <c r="B24" s="6" t="n">
        <f aca="false">ROUNDUP(B14/1000*B4,0)</f>
        <v>140</v>
      </c>
    </row>
    <row r="25" customFormat="false" ht="15" hidden="false" customHeight="false" outlineLevel="0" collapsed="false">
      <c r="A25" s="2" t="s">
        <v>42</v>
      </c>
      <c r="B25" s="6" t="n">
        <f aca="false">ROUNDUP(B14/1000*B5/500,0)</f>
        <v>21</v>
      </c>
    </row>
    <row r="26" customFormat="false" ht="15" hidden="false" customHeight="false" outlineLevel="0" collapsed="false">
      <c r="A26" s="2" t="s">
        <v>43</v>
      </c>
      <c r="B26" s="6" t="n">
        <f aca="false">ROUNDUP(B14/1000*B6,0)</f>
        <v>396</v>
      </c>
    </row>
    <row r="28" customFormat="false" ht="15" hidden="false" customHeight="false" outlineLevel="0" collapsed="false">
      <c r="A28" s="5" t="s">
        <v>44</v>
      </c>
    </row>
    <row r="29" customFormat="false" ht="15" hidden="false" customHeight="false" outlineLevel="0" collapsed="false">
      <c r="A29" s="5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42"/>
    <col collapsed="false" customWidth="true" hidden="false" outlineLevel="0" max="3" min="3" style="0" width="12"/>
    <col collapsed="false" customWidth="true" hidden="false" outlineLevel="0" max="4" min="4" style="0" width="9"/>
    <col collapsed="false" customWidth="true" hidden="false" outlineLevel="0" max="5" min="5" style="0" width="10"/>
    <col collapsed="false" customWidth="true" hidden="false" outlineLevel="0" max="7" min="6" style="0" width="9"/>
    <col collapsed="false" customWidth="true" hidden="false" outlineLevel="0" max="8" min="8" style="0" width="10"/>
    <col collapsed="false" customWidth="true" hidden="false" outlineLevel="0" max="9" min="9" style="0" width="8"/>
    <col collapsed="false" customWidth="true" hidden="false" outlineLevel="0" max="11" min="10" style="0" width="11"/>
    <col collapsed="false" customWidth="true" hidden="false" outlineLevel="0" max="12" min="12" style="0" width="10"/>
    <col collapsed="false" customWidth="true" hidden="false" outlineLevel="0" max="13" min="13" style="0" width="13"/>
    <col collapsed="false" customWidth="true" hidden="false" outlineLevel="0" max="17" min="14" style="0" width="10"/>
    <col collapsed="false" customWidth="true" hidden="false" outlineLevel="0" max="18" min="18" style="0" width="11"/>
  </cols>
  <sheetData>
    <row r="1" customFormat="false" ht="42" hidden="false" customHeight="true" outlineLevel="0" collapsed="false">
      <c r="A1" s="7" t="s">
        <v>46</v>
      </c>
      <c r="B1" s="7" t="s">
        <v>47</v>
      </c>
      <c r="C1" s="7" t="s">
        <v>48</v>
      </c>
      <c r="D1" s="7" t="s">
        <v>49</v>
      </c>
      <c r="E1" s="7" t="s">
        <v>50</v>
      </c>
      <c r="F1" s="7" t="s">
        <v>51</v>
      </c>
      <c r="G1" s="7" t="s">
        <v>52</v>
      </c>
      <c r="H1" s="7" t="s">
        <v>53</v>
      </c>
      <c r="I1" s="7" t="s">
        <v>54</v>
      </c>
      <c r="J1" s="7" t="s">
        <v>55</v>
      </c>
      <c r="K1" s="7" t="s">
        <v>56</v>
      </c>
      <c r="L1" s="7" t="s">
        <v>57</v>
      </c>
      <c r="M1" s="7" t="s">
        <v>58</v>
      </c>
      <c r="N1" s="7" t="s">
        <v>34</v>
      </c>
      <c r="O1" s="7" t="s">
        <v>35</v>
      </c>
      <c r="P1" s="7" t="s">
        <v>37</v>
      </c>
      <c r="Q1" s="7" t="s">
        <v>59</v>
      </c>
      <c r="R1" s="7" t="s">
        <v>60</v>
      </c>
    </row>
    <row r="2" customFormat="false" ht="15" hidden="false" customHeight="false" outlineLevel="0" collapsed="false">
      <c r="A2" s="8" t="s">
        <v>61</v>
      </c>
      <c r="B2" s="8" t="s">
        <v>62</v>
      </c>
      <c r="C2" s="8" t="s">
        <v>63</v>
      </c>
      <c r="D2" s="9" t="n">
        <v>9</v>
      </c>
      <c r="E2" s="9" t="n">
        <v>1200</v>
      </c>
      <c r="F2" s="8" t="n">
        <v>2</v>
      </c>
      <c r="G2" s="8" t="n">
        <v>1</v>
      </c>
      <c r="H2" s="8" t="n">
        <v>48</v>
      </c>
      <c r="I2" s="10" t="n">
        <v>0.1</v>
      </c>
      <c r="J2" s="6" t="n">
        <f aca="false">IF(E2="","",D2*E2*F2*G2)</f>
        <v>21600</v>
      </c>
      <c r="K2" s="6" t="n">
        <f aca="false">IF(J2="","",ROUNDUP(J2*(1+I2)/H2,0))</f>
        <v>495</v>
      </c>
      <c r="L2" s="8" t="n">
        <v>16</v>
      </c>
      <c r="M2" s="8" t="n">
        <v>120</v>
      </c>
      <c r="N2" s="6" t="n">
        <f aca="false">IF(OR(E2="",L2=""),"",ROUNDUP(E2/(L2/12),0)+1+N(M2))</f>
        <v>1021</v>
      </c>
      <c r="O2" s="6" t="n">
        <f aca="false">IF(N2="","",N2*D2)</f>
        <v>9189</v>
      </c>
      <c r="P2" s="6" t="n">
        <f aca="false">IF(E2="","",2*E2)</f>
        <v>2400</v>
      </c>
      <c r="Q2" s="8" t="s">
        <v>64</v>
      </c>
      <c r="R2" s="6" t="n">
        <f aca="false">IF(UPPER(Q2)="Y",D2*E2,0)</f>
        <v>10800</v>
      </c>
    </row>
    <row r="3" customFormat="false" ht="15" hidden="false" customHeight="false" outlineLevel="0" collapsed="false">
      <c r="A3" s="8"/>
      <c r="B3" s="8"/>
      <c r="C3" s="8"/>
      <c r="D3" s="9"/>
      <c r="E3" s="9"/>
      <c r="F3" s="8"/>
      <c r="G3" s="8"/>
      <c r="H3" s="8"/>
      <c r="I3" s="10"/>
      <c r="J3" s="6" t="str">
        <f aca="false">IF(E3="","",D3*E3*F3*G3)</f>
        <v/>
      </c>
      <c r="K3" s="6" t="str">
        <f aca="false">IF(J3="","",ROUNDUP(J3*(1+I3)/H3,0))</f>
        <v/>
      </c>
      <c r="L3" s="8"/>
      <c r="M3" s="8"/>
      <c r="N3" s="6" t="str">
        <f aca="false">IF(OR(E3="",L3=""),"",ROUNDUP(E3/(L3/12),0)+1+N(M3))</f>
        <v/>
      </c>
      <c r="O3" s="6" t="str">
        <f aca="false">IF(N3="","",N3*D3)</f>
        <v/>
      </c>
      <c r="P3" s="6" t="str">
        <f aca="false">IF(E3="","",2*E3)</f>
        <v/>
      </c>
      <c r="Q3" s="8"/>
      <c r="R3" s="6" t="n">
        <f aca="false">IF(UPPER(Q3)="Y",D3*E3,0)</f>
        <v>0</v>
      </c>
    </row>
    <row r="4" customFormat="false" ht="15" hidden="false" customHeight="false" outlineLevel="0" collapsed="false">
      <c r="A4" s="8"/>
      <c r="B4" s="8"/>
      <c r="C4" s="8"/>
      <c r="D4" s="9"/>
      <c r="E4" s="9"/>
      <c r="F4" s="8"/>
      <c r="G4" s="8"/>
      <c r="H4" s="8"/>
      <c r="I4" s="10"/>
      <c r="J4" s="6" t="str">
        <f aca="false">IF(E4="","",D4*E4*F4*G4)</f>
        <v/>
      </c>
      <c r="K4" s="6" t="str">
        <f aca="false">IF(J4="","",ROUNDUP(J4*(1+I4)/H4,0))</f>
        <v/>
      </c>
      <c r="L4" s="8"/>
      <c r="M4" s="8"/>
      <c r="N4" s="6" t="str">
        <f aca="false">IF(OR(E4="",L4=""),"",ROUNDUP(E4/(L4/12),0)+1+N(M4))</f>
        <v/>
      </c>
      <c r="O4" s="6" t="str">
        <f aca="false">IF(N4="","",N4*D4)</f>
        <v/>
      </c>
      <c r="P4" s="6" t="str">
        <f aca="false">IF(E4="","",2*E4)</f>
        <v/>
      </c>
      <c r="Q4" s="8"/>
      <c r="R4" s="6" t="n">
        <f aca="false">IF(UPPER(Q4)="Y",D4*E4,0)</f>
        <v>0</v>
      </c>
    </row>
    <row r="5" customFormat="false" ht="15" hidden="false" customHeight="false" outlineLevel="0" collapsed="false">
      <c r="A5" s="8"/>
      <c r="B5" s="8"/>
      <c r="C5" s="8"/>
      <c r="D5" s="9"/>
      <c r="E5" s="9"/>
      <c r="F5" s="8"/>
      <c r="G5" s="8"/>
      <c r="H5" s="8"/>
      <c r="I5" s="10"/>
      <c r="J5" s="6" t="str">
        <f aca="false">IF(E5="","",D5*E5*F5*G5)</f>
        <v/>
      </c>
      <c r="K5" s="6" t="str">
        <f aca="false">IF(J5="","",ROUNDUP(J5*(1+I5)/H5,0))</f>
        <v/>
      </c>
      <c r="L5" s="8"/>
      <c r="M5" s="8"/>
      <c r="N5" s="6" t="str">
        <f aca="false">IF(OR(E5="",L5=""),"",ROUNDUP(E5/(L5/12),0)+1+N(M5))</f>
        <v/>
      </c>
      <c r="O5" s="6" t="str">
        <f aca="false">IF(N5="","",N5*D5)</f>
        <v/>
      </c>
      <c r="P5" s="6" t="str">
        <f aca="false">IF(E5="","",2*E5)</f>
        <v/>
      </c>
      <c r="Q5" s="8"/>
      <c r="R5" s="6" t="n">
        <f aca="false">IF(UPPER(Q5)="Y",D5*E5,0)</f>
        <v>0</v>
      </c>
    </row>
    <row r="6" customFormat="false" ht="15" hidden="false" customHeight="false" outlineLevel="0" collapsed="false">
      <c r="A6" s="8"/>
      <c r="B6" s="8"/>
      <c r="C6" s="8"/>
      <c r="D6" s="9"/>
      <c r="E6" s="9"/>
      <c r="F6" s="8"/>
      <c r="G6" s="8"/>
      <c r="H6" s="8"/>
      <c r="I6" s="10"/>
      <c r="J6" s="6" t="str">
        <f aca="false">IF(E6="","",D6*E6*F6*G6)</f>
        <v/>
      </c>
      <c r="K6" s="6" t="str">
        <f aca="false">IF(J6="","",ROUNDUP(J6*(1+I6)/H6,0))</f>
        <v/>
      </c>
      <c r="L6" s="8"/>
      <c r="M6" s="8"/>
      <c r="N6" s="6" t="str">
        <f aca="false">IF(OR(E6="",L6=""),"",ROUNDUP(E6/(L6/12),0)+1+N(M6))</f>
        <v/>
      </c>
      <c r="O6" s="6" t="str">
        <f aca="false">IF(N6="","",N6*D6)</f>
        <v/>
      </c>
      <c r="P6" s="6" t="str">
        <f aca="false">IF(E6="","",2*E6)</f>
        <v/>
      </c>
      <c r="Q6" s="8"/>
      <c r="R6" s="6" t="n">
        <f aca="false">IF(UPPER(Q6)="Y",D6*E6,0)</f>
        <v>0</v>
      </c>
    </row>
    <row r="7" customFormat="false" ht="15" hidden="false" customHeight="false" outlineLevel="0" collapsed="false">
      <c r="A7" s="8"/>
      <c r="B7" s="8"/>
      <c r="C7" s="8"/>
      <c r="D7" s="9"/>
      <c r="E7" s="9"/>
      <c r="F7" s="8"/>
      <c r="G7" s="8"/>
      <c r="H7" s="8"/>
      <c r="I7" s="10"/>
      <c r="J7" s="6" t="str">
        <f aca="false">IF(E7="","",D7*E7*F7*G7)</f>
        <v/>
      </c>
      <c r="K7" s="6" t="str">
        <f aca="false">IF(J7="","",ROUNDUP(J7*(1+I7)/H7,0))</f>
        <v/>
      </c>
      <c r="L7" s="8"/>
      <c r="M7" s="8"/>
      <c r="N7" s="6" t="str">
        <f aca="false">IF(OR(E7="",L7=""),"",ROUNDUP(E7/(L7/12),0)+1+N(M7))</f>
        <v/>
      </c>
      <c r="O7" s="6" t="str">
        <f aca="false">IF(N7="","",N7*D7)</f>
        <v/>
      </c>
      <c r="P7" s="6" t="str">
        <f aca="false">IF(E7="","",2*E7)</f>
        <v/>
      </c>
      <c r="Q7" s="8"/>
      <c r="R7" s="6" t="n">
        <f aca="false">IF(UPPER(Q7)="Y",D7*E7,0)</f>
        <v>0</v>
      </c>
    </row>
    <row r="8" customFormat="false" ht="15" hidden="false" customHeight="false" outlineLevel="0" collapsed="false">
      <c r="A8" s="8"/>
      <c r="B8" s="8"/>
      <c r="C8" s="8"/>
      <c r="D8" s="9"/>
      <c r="E8" s="9"/>
      <c r="F8" s="8"/>
      <c r="G8" s="8"/>
      <c r="H8" s="8"/>
      <c r="I8" s="10"/>
      <c r="J8" s="6" t="str">
        <f aca="false">IF(E8="","",D8*E8*F8*G8)</f>
        <v/>
      </c>
      <c r="K8" s="6" t="str">
        <f aca="false">IF(J8="","",ROUNDUP(J8*(1+I8)/H8,0))</f>
        <v/>
      </c>
      <c r="L8" s="8"/>
      <c r="M8" s="8"/>
      <c r="N8" s="6" t="str">
        <f aca="false">IF(OR(E8="",L8=""),"",ROUNDUP(E8/(L8/12),0)+1+N(M8))</f>
        <v/>
      </c>
      <c r="O8" s="6" t="str">
        <f aca="false">IF(N8="","",N8*D8)</f>
        <v/>
      </c>
      <c r="P8" s="6" t="str">
        <f aca="false">IF(E8="","",2*E8)</f>
        <v/>
      </c>
      <c r="Q8" s="8"/>
      <c r="R8" s="6" t="n">
        <f aca="false">IF(UPPER(Q8)="Y",D8*E8,0)</f>
        <v>0</v>
      </c>
    </row>
    <row r="9" customFormat="false" ht="15" hidden="false" customHeight="false" outlineLevel="0" collapsed="false">
      <c r="A9" s="8"/>
      <c r="B9" s="8"/>
      <c r="C9" s="8"/>
      <c r="D9" s="9"/>
      <c r="E9" s="9"/>
      <c r="F9" s="8"/>
      <c r="G9" s="8"/>
      <c r="H9" s="8"/>
      <c r="I9" s="10"/>
      <c r="J9" s="6" t="str">
        <f aca="false">IF(E9="","",D9*E9*F9*G9)</f>
        <v/>
      </c>
      <c r="K9" s="6" t="str">
        <f aca="false">IF(J9="","",ROUNDUP(J9*(1+I9)/H9,0))</f>
        <v/>
      </c>
      <c r="L9" s="8"/>
      <c r="M9" s="8"/>
      <c r="N9" s="6" t="str">
        <f aca="false">IF(OR(E9="",L9=""),"",ROUNDUP(E9/(L9/12),0)+1+N(M9))</f>
        <v/>
      </c>
      <c r="O9" s="6" t="str">
        <f aca="false">IF(N9="","",N9*D9)</f>
        <v/>
      </c>
      <c r="P9" s="6" t="str">
        <f aca="false">IF(E9="","",2*E9)</f>
        <v/>
      </c>
      <c r="Q9" s="8"/>
      <c r="R9" s="6" t="n">
        <f aca="false">IF(UPPER(Q9)="Y",D9*E9,0)</f>
        <v>0</v>
      </c>
    </row>
    <row r="10" customFormat="false" ht="15" hidden="false" customHeight="false" outlineLevel="0" collapsed="false">
      <c r="A10" s="8"/>
      <c r="B10" s="8"/>
      <c r="C10" s="8"/>
      <c r="D10" s="9"/>
      <c r="E10" s="9"/>
      <c r="F10" s="8"/>
      <c r="G10" s="8"/>
      <c r="H10" s="8"/>
      <c r="I10" s="10"/>
      <c r="J10" s="6" t="str">
        <f aca="false">IF(E10="","",D10*E10*F10*G10)</f>
        <v/>
      </c>
      <c r="K10" s="6" t="str">
        <f aca="false">IF(J10="","",ROUNDUP(J10*(1+I10)/H10,0))</f>
        <v/>
      </c>
      <c r="L10" s="8"/>
      <c r="M10" s="8"/>
      <c r="N10" s="6" t="str">
        <f aca="false">IF(OR(E10="",L10=""),"",ROUNDUP(E10/(L10/12),0)+1+N(M10))</f>
        <v/>
      </c>
      <c r="O10" s="6" t="str">
        <f aca="false">IF(N10="","",N10*D10)</f>
        <v/>
      </c>
      <c r="P10" s="6" t="str">
        <f aca="false">IF(E10="","",2*E10)</f>
        <v/>
      </c>
      <c r="Q10" s="8"/>
      <c r="R10" s="6" t="n">
        <f aca="false">IF(UPPER(Q10)="Y",D10*E10,0)</f>
        <v>0</v>
      </c>
    </row>
    <row r="11" customFormat="false" ht="15" hidden="false" customHeight="false" outlineLevel="0" collapsed="false">
      <c r="A11" s="8"/>
      <c r="B11" s="8"/>
      <c r="C11" s="8"/>
      <c r="D11" s="9"/>
      <c r="E11" s="9"/>
      <c r="F11" s="8"/>
      <c r="G11" s="8"/>
      <c r="H11" s="8"/>
      <c r="I11" s="10"/>
      <c r="J11" s="6" t="str">
        <f aca="false">IF(E11="","",D11*E11*F11*G11)</f>
        <v/>
      </c>
      <c r="K11" s="6" t="str">
        <f aca="false">IF(J11="","",ROUNDUP(J11*(1+I11)/H11,0))</f>
        <v/>
      </c>
      <c r="L11" s="8"/>
      <c r="M11" s="8"/>
      <c r="N11" s="6" t="str">
        <f aca="false">IF(OR(E11="",L11=""),"",ROUNDUP(E11/(L11/12),0)+1+N(M11))</f>
        <v/>
      </c>
      <c r="O11" s="6" t="str">
        <f aca="false">IF(N11="","",N11*D11)</f>
        <v/>
      </c>
      <c r="P11" s="6" t="str">
        <f aca="false">IF(E11="","",2*E11)</f>
        <v/>
      </c>
      <c r="Q11" s="8"/>
      <c r="R11" s="6" t="n">
        <f aca="false">IF(UPPER(Q11)="Y",D11*E11,0)</f>
        <v>0</v>
      </c>
    </row>
    <row r="12" customFormat="false" ht="15" hidden="false" customHeight="false" outlineLevel="0" collapsed="false">
      <c r="A12" s="8"/>
      <c r="B12" s="8"/>
      <c r="C12" s="8"/>
      <c r="D12" s="9"/>
      <c r="E12" s="9"/>
      <c r="F12" s="8"/>
      <c r="G12" s="8"/>
      <c r="H12" s="8"/>
      <c r="I12" s="10"/>
      <c r="J12" s="6" t="str">
        <f aca="false">IF(E12="","",D12*E12*F12*G12)</f>
        <v/>
      </c>
      <c r="K12" s="6" t="str">
        <f aca="false">IF(J12="","",ROUNDUP(J12*(1+I12)/H12,0))</f>
        <v/>
      </c>
      <c r="L12" s="8"/>
      <c r="M12" s="8"/>
      <c r="N12" s="6" t="str">
        <f aca="false">IF(OR(E12="",L12=""),"",ROUNDUP(E12/(L12/12),0)+1+N(M12))</f>
        <v/>
      </c>
      <c r="O12" s="6" t="str">
        <f aca="false">IF(N12="","",N12*D12)</f>
        <v/>
      </c>
      <c r="P12" s="6" t="str">
        <f aca="false">IF(E12="","",2*E12)</f>
        <v/>
      </c>
      <c r="Q12" s="8"/>
      <c r="R12" s="6" t="n">
        <f aca="false">IF(UPPER(Q12)="Y",D12*E12,0)</f>
        <v>0</v>
      </c>
    </row>
    <row r="13" customFormat="false" ht="15" hidden="false" customHeight="false" outlineLevel="0" collapsed="false">
      <c r="A13" s="8"/>
      <c r="B13" s="8"/>
      <c r="C13" s="8"/>
      <c r="D13" s="9"/>
      <c r="E13" s="9"/>
      <c r="F13" s="8"/>
      <c r="G13" s="8"/>
      <c r="H13" s="8"/>
      <c r="I13" s="10"/>
      <c r="J13" s="6" t="str">
        <f aca="false">IF(E13="","",D13*E13*F13*G13)</f>
        <v/>
      </c>
      <c r="K13" s="6" t="str">
        <f aca="false">IF(J13="","",ROUNDUP(J13*(1+I13)/H13,0))</f>
        <v/>
      </c>
      <c r="L13" s="8"/>
      <c r="M13" s="8"/>
      <c r="N13" s="6" t="str">
        <f aca="false">IF(OR(E13="",L13=""),"",ROUNDUP(E13/(L13/12),0)+1+N(M13))</f>
        <v/>
      </c>
      <c r="O13" s="6" t="str">
        <f aca="false">IF(N13="","",N13*D13)</f>
        <v/>
      </c>
      <c r="P13" s="6" t="str">
        <f aca="false">IF(E13="","",2*E13)</f>
        <v/>
      </c>
      <c r="Q13" s="8"/>
      <c r="R13" s="6" t="n">
        <f aca="false">IF(UPPER(Q13)="Y",D13*E13,0)</f>
        <v>0</v>
      </c>
    </row>
    <row r="14" customFormat="false" ht="15" hidden="false" customHeight="false" outlineLevel="0" collapsed="false">
      <c r="A14" s="8"/>
      <c r="B14" s="8"/>
      <c r="C14" s="8"/>
      <c r="D14" s="9"/>
      <c r="E14" s="9"/>
      <c r="F14" s="8"/>
      <c r="G14" s="8"/>
      <c r="H14" s="8"/>
      <c r="I14" s="10"/>
      <c r="J14" s="6" t="str">
        <f aca="false">IF(E14="","",D14*E14*F14*G14)</f>
        <v/>
      </c>
      <c r="K14" s="6" t="str">
        <f aca="false">IF(J14="","",ROUNDUP(J14*(1+I14)/H14,0))</f>
        <v/>
      </c>
      <c r="L14" s="8"/>
      <c r="M14" s="8"/>
      <c r="N14" s="6" t="str">
        <f aca="false">IF(OR(E14="",L14=""),"",ROUNDUP(E14/(L14/12),0)+1+N(M14))</f>
        <v/>
      </c>
      <c r="O14" s="6" t="str">
        <f aca="false">IF(N14="","",N14*D14)</f>
        <v/>
      </c>
      <c r="P14" s="6" t="str">
        <f aca="false">IF(E14="","",2*E14)</f>
        <v/>
      </c>
      <c r="Q14" s="8"/>
      <c r="R14" s="6" t="n">
        <f aca="false">IF(UPPER(Q14)="Y",D14*E14,0)</f>
        <v>0</v>
      </c>
    </row>
    <row r="15" customFormat="false" ht="15" hidden="false" customHeight="false" outlineLevel="0" collapsed="false">
      <c r="A15" s="8"/>
      <c r="B15" s="8"/>
      <c r="C15" s="8"/>
      <c r="D15" s="9"/>
      <c r="E15" s="9"/>
      <c r="F15" s="8"/>
      <c r="G15" s="8"/>
      <c r="H15" s="8"/>
      <c r="I15" s="10"/>
      <c r="J15" s="6" t="str">
        <f aca="false">IF(E15="","",D15*E15*F15*G15)</f>
        <v/>
      </c>
      <c r="K15" s="6" t="str">
        <f aca="false">IF(J15="","",ROUNDUP(J15*(1+I15)/H15,0))</f>
        <v/>
      </c>
      <c r="L15" s="8"/>
      <c r="M15" s="8"/>
      <c r="N15" s="6" t="str">
        <f aca="false">IF(OR(E15="",L15=""),"",ROUNDUP(E15/(L15/12),0)+1+N(M15))</f>
        <v/>
      </c>
      <c r="O15" s="6" t="str">
        <f aca="false">IF(N15="","",N15*D15)</f>
        <v/>
      </c>
      <c r="P15" s="6" t="str">
        <f aca="false">IF(E15="","",2*E15)</f>
        <v/>
      </c>
      <c r="Q15" s="8"/>
      <c r="R15" s="6" t="n">
        <f aca="false">IF(UPPER(Q15)="Y",D15*E15,0)</f>
        <v>0</v>
      </c>
    </row>
    <row r="16" customFormat="false" ht="15" hidden="false" customHeight="false" outlineLevel="0" collapsed="false">
      <c r="A16" s="8"/>
      <c r="B16" s="8"/>
      <c r="C16" s="8"/>
      <c r="D16" s="9"/>
      <c r="E16" s="9"/>
      <c r="F16" s="8"/>
      <c r="G16" s="8"/>
      <c r="H16" s="8"/>
      <c r="I16" s="10"/>
      <c r="J16" s="6" t="str">
        <f aca="false">IF(E16="","",D16*E16*F16*G16)</f>
        <v/>
      </c>
      <c r="K16" s="6" t="str">
        <f aca="false">IF(J16="","",ROUNDUP(J16*(1+I16)/H16,0))</f>
        <v/>
      </c>
      <c r="L16" s="8"/>
      <c r="M16" s="8"/>
      <c r="N16" s="6" t="str">
        <f aca="false">IF(OR(E16="",L16=""),"",ROUNDUP(E16/(L16/12),0)+1+N(M16))</f>
        <v/>
      </c>
      <c r="O16" s="6" t="str">
        <f aca="false">IF(N16="","",N16*D16)</f>
        <v/>
      </c>
      <c r="P16" s="6" t="str">
        <f aca="false">IF(E16="","",2*E16)</f>
        <v/>
      </c>
      <c r="Q16" s="8"/>
      <c r="R16" s="6" t="n">
        <f aca="false">IF(UPPER(Q16)="Y",D16*E16,0)</f>
        <v>0</v>
      </c>
    </row>
    <row r="17" customFormat="false" ht="15" hidden="false" customHeight="false" outlineLevel="0" collapsed="false">
      <c r="A17" s="8"/>
      <c r="B17" s="8"/>
      <c r="C17" s="8"/>
      <c r="D17" s="9"/>
      <c r="E17" s="9"/>
      <c r="F17" s="8"/>
      <c r="G17" s="8"/>
      <c r="H17" s="8"/>
      <c r="I17" s="10"/>
      <c r="J17" s="6" t="str">
        <f aca="false">IF(E17="","",D17*E17*F17*G17)</f>
        <v/>
      </c>
      <c r="K17" s="6" t="str">
        <f aca="false">IF(J17="","",ROUNDUP(J17*(1+I17)/H17,0))</f>
        <v/>
      </c>
      <c r="L17" s="8"/>
      <c r="M17" s="8"/>
      <c r="N17" s="6" t="str">
        <f aca="false">IF(OR(E17="",L17=""),"",ROUNDUP(E17/(L17/12),0)+1+N(M17))</f>
        <v/>
      </c>
      <c r="O17" s="6" t="str">
        <f aca="false">IF(N17="","",N17*D17)</f>
        <v/>
      </c>
      <c r="P17" s="6" t="str">
        <f aca="false">IF(E17="","",2*E17)</f>
        <v/>
      </c>
      <c r="Q17" s="8"/>
      <c r="R17" s="6" t="n">
        <f aca="false">IF(UPPER(Q17)="Y",D17*E17,0)</f>
        <v>0</v>
      </c>
    </row>
    <row r="18" customFormat="false" ht="15" hidden="false" customHeight="false" outlineLevel="0" collapsed="false">
      <c r="A18" s="8"/>
      <c r="B18" s="8"/>
      <c r="C18" s="8"/>
      <c r="D18" s="9"/>
      <c r="E18" s="9"/>
      <c r="F18" s="8"/>
      <c r="G18" s="8"/>
      <c r="H18" s="8"/>
      <c r="I18" s="10"/>
      <c r="J18" s="6" t="str">
        <f aca="false">IF(E18="","",D18*E18*F18*G18)</f>
        <v/>
      </c>
      <c r="K18" s="6" t="str">
        <f aca="false">IF(J18="","",ROUNDUP(J18*(1+I18)/H18,0))</f>
        <v/>
      </c>
      <c r="L18" s="8"/>
      <c r="M18" s="8"/>
      <c r="N18" s="6" t="str">
        <f aca="false">IF(OR(E18="",L18=""),"",ROUNDUP(E18/(L18/12),0)+1+N(M18))</f>
        <v/>
      </c>
      <c r="O18" s="6" t="str">
        <f aca="false">IF(N18="","",N18*D18)</f>
        <v/>
      </c>
      <c r="P18" s="6" t="str">
        <f aca="false">IF(E18="","",2*E18)</f>
        <v/>
      </c>
      <c r="Q18" s="8"/>
      <c r="R18" s="6" t="n">
        <f aca="false">IF(UPPER(Q18)="Y",D18*E18,0)</f>
        <v>0</v>
      </c>
    </row>
    <row r="19" customFormat="false" ht="15" hidden="false" customHeight="false" outlineLevel="0" collapsed="false">
      <c r="A19" s="8"/>
      <c r="B19" s="8"/>
      <c r="C19" s="8"/>
      <c r="D19" s="9"/>
      <c r="E19" s="9"/>
      <c r="F19" s="8"/>
      <c r="G19" s="8"/>
      <c r="H19" s="8"/>
      <c r="I19" s="10"/>
      <c r="J19" s="6" t="str">
        <f aca="false">IF(E19="","",D19*E19*F19*G19)</f>
        <v/>
      </c>
      <c r="K19" s="6" t="str">
        <f aca="false">IF(J19="","",ROUNDUP(J19*(1+I19)/H19,0))</f>
        <v/>
      </c>
      <c r="L19" s="8"/>
      <c r="M19" s="8"/>
      <c r="N19" s="6" t="str">
        <f aca="false">IF(OR(E19="",L19=""),"",ROUNDUP(E19/(L19/12),0)+1+N(M19))</f>
        <v/>
      </c>
      <c r="O19" s="6" t="str">
        <f aca="false">IF(N19="","",N19*D19)</f>
        <v/>
      </c>
      <c r="P19" s="6" t="str">
        <f aca="false">IF(E19="","",2*E19)</f>
        <v/>
      </c>
      <c r="Q19" s="8"/>
      <c r="R19" s="6" t="n">
        <f aca="false">IF(UPPER(Q19)="Y",D19*E19,0)</f>
        <v>0</v>
      </c>
    </row>
    <row r="20" customFormat="false" ht="15" hidden="false" customHeight="false" outlineLevel="0" collapsed="false">
      <c r="A20" s="8"/>
      <c r="B20" s="8"/>
      <c r="C20" s="8"/>
      <c r="D20" s="9"/>
      <c r="E20" s="9"/>
      <c r="F20" s="8"/>
      <c r="G20" s="8"/>
      <c r="H20" s="8"/>
      <c r="I20" s="10"/>
      <c r="J20" s="6" t="str">
        <f aca="false">IF(E20="","",D20*E20*F20*G20)</f>
        <v/>
      </c>
      <c r="K20" s="6" t="str">
        <f aca="false">IF(J20="","",ROUNDUP(J20*(1+I20)/H20,0))</f>
        <v/>
      </c>
      <c r="L20" s="8"/>
      <c r="M20" s="8"/>
      <c r="N20" s="6" t="str">
        <f aca="false">IF(OR(E20="",L20=""),"",ROUNDUP(E20/(L20/12),0)+1+N(M20))</f>
        <v/>
      </c>
      <c r="O20" s="6" t="str">
        <f aca="false">IF(N20="","",N20*D20)</f>
        <v/>
      </c>
      <c r="P20" s="6" t="str">
        <f aca="false">IF(E20="","",2*E20)</f>
        <v/>
      </c>
      <c r="Q20" s="8"/>
      <c r="R20" s="6" t="n">
        <f aca="false">IF(UPPER(Q20)="Y",D20*E20,0)</f>
        <v>0</v>
      </c>
    </row>
    <row r="21" customFormat="false" ht="15" hidden="false" customHeight="false" outlineLevel="0" collapsed="false">
      <c r="A21" s="8"/>
      <c r="B21" s="8"/>
      <c r="C21" s="8"/>
      <c r="D21" s="9"/>
      <c r="E21" s="9"/>
      <c r="F21" s="8"/>
      <c r="G21" s="8"/>
      <c r="H21" s="8"/>
      <c r="I21" s="10"/>
      <c r="J21" s="6" t="str">
        <f aca="false">IF(E21="","",D21*E21*F21*G21)</f>
        <v/>
      </c>
      <c r="K21" s="6" t="str">
        <f aca="false">IF(J21="","",ROUNDUP(J21*(1+I21)/H21,0))</f>
        <v/>
      </c>
      <c r="L21" s="8"/>
      <c r="M21" s="8"/>
      <c r="N21" s="6" t="str">
        <f aca="false">IF(OR(E21="",L21=""),"",ROUNDUP(E21/(L21/12),0)+1+N(M21))</f>
        <v/>
      </c>
      <c r="O21" s="6" t="str">
        <f aca="false">IF(N21="","",N21*D21)</f>
        <v/>
      </c>
      <c r="P21" s="6" t="str">
        <f aca="false">IF(E21="","",2*E21)</f>
        <v/>
      </c>
      <c r="Q21" s="8"/>
      <c r="R21" s="6" t="n">
        <f aca="false">IF(UPPER(Q21)="Y",D21*E21,0)</f>
        <v>0</v>
      </c>
    </row>
    <row r="22" customFormat="false" ht="15" hidden="false" customHeight="false" outlineLevel="0" collapsed="false">
      <c r="A22" s="8"/>
      <c r="B22" s="8"/>
      <c r="C22" s="8"/>
      <c r="D22" s="9"/>
      <c r="E22" s="9"/>
      <c r="F22" s="8"/>
      <c r="G22" s="8"/>
      <c r="H22" s="8"/>
      <c r="I22" s="10"/>
      <c r="J22" s="6" t="str">
        <f aca="false">IF(E22="","",D22*E22*F22*G22)</f>
        <v/>
      </c>
      <c r="K22" s="6" t="str">
        <f aca="false">IF(J22="","",ROUNDUP(J22*(1+I22)/H22,0))</f>
        <v/>
      </c>
      <c r="L22" s="8"/>
      <c r="M22" s="8"/>
      <c r="N22" s="6" t="str">
        <f aca="false">IF(OR(E22="",L22=""),"",ROUNDUP(E22/(L22/12),0)+1+N(M22))</f>
        <v/>
      </c>
      <c r="O22" s="6" t="str">
        <f aca="false">IF(N22="","",N22*D22)</f>
        <v/>
      </c>
      <c r="P22" s="6" t="str">
        <f aca="false">IF(E22="","",2*E22)</f>
        <v/>
      </c>
      <c r="Q22" s="8"/>
      <c r="R22" s="6" t="n">
        <f aca="false">IF(UPPER(Q22)="Y",D22*E22,0)</f>
        <v>0</v>
      </c>
    </row>
    <row r="23" customFormat="false" ht="15" hidden="false" customHeight="false" outlineLevel="0" collapsed="false">
      <c r="A23" s="8"/>
      <c r="B23" s="8"/>
      <c r="C23" s="8"/>
      <c r="D23" s="9"/>
      <c r="E23" s="9"/>
      <c r="F23" s="8"/>
      <c r="G23" s="8"/>
      <c r="H23" s="8"/>
      <c r="I23" s="10"/>
      <c r="J23" s="6" t="str">
        <f aca="false">IF(E23="","",D23*E23*F23*G23)</f>
        <v/>
      </c>
      <c r="K23" s="6" t="str">
        <f aca="false">IF(J23="","",ROUNDUP(J23*(1+I23)/H23,0))</f>
        <v/>
      </c>
      <c r="L23" s="8"/>
      <c r="M23" s="8"/>
      <c r="N23" s="6" t="str">
        <f aca="false">IF(OR(E23="",L23=""),"",ROUNDUP(E23/(L23/12),0)+1+N(M23))</f>
        <v/>
      </c>
      <c r="O23" s="6" t="str">
        <f aca="false">IF(N23="","",N23*D23)</f>
        <v/>
      </c>
      <c r="P23" s="6" t="str">
        <f aca="false">IF(E23="","",2*E23)</f>
        <v/>
      </c>
      <c r="Q23" s="8"/>
      <c r="R23" s="6" t="n">
        <f aca="false">IF(UPPER(Q23)="Y",D23*E23,0)</f>
        <v>0</v>
      </c>
    </row>
    <row r="24" customFormat="false" ht="15" hidden="false" customHeight="false" outlineLevel="0" collapsed="false">
      <c r="A24" s="8"/>
      <c r="B24" s="8"/>
      <c r="C24" s="8"/>
      <c r="D24" s="9"/>
      <c r="E24" s="9"/>
      <c r="F24" s="8"/>
      <c r="G24" s="8"/>
      <c r="H24" s="8"/>
      <c r="I24" s="10"/>
      <c r="J24" s="6" t="str">
        <f aca="false">IF(E24="","",D24*E24*F24*G24)</f>
        <v/>
      </c>
      <c r="K24" s="6" t="str">
        <f aca="false">IF(J24="","",ROUNDUP(J24*(1+I24)/H24,0))</f>
        <v/>
      </c>
      <c r="L24" s="8"/>
      <c r="M24" s="8"/>
      <c r="N24" s="6" t="str">
        <f aca="false">IF(OR(E24="",L24=""),"",ROUNDUP(E24/(L24/12),0)+1+N(M24))</f>
        <v/>
      </c>
      <c r="O24" s="6" t="str">
        <f aca="false">IF(N24="","",N24*D24)</f>
        <v/>
      </c>
      <c r="P24" s="6" t="str">
        <f aca="false">IF(E24="","",2*E24)</f>
        <v/>
      </c>
      <c r="Q24" s="8"/>
      <c r="R24" s="6" t="n">
        <f aca="false">IF(UPPER(Q24)="Y",D24*E24,0)</f>
        <v>0</v>
      </c>
    </row>
    <row r="25" customFormat="false" ht="15" hidden="false" customHeight="false" outlineLevel="0" collapsed="false">
      <c r="A25" s="8"/>
      <c r="B25" s="8"/>
      <c r="C25" s="8"/>
      <c r="D25" s="9"/>
      <c r="E25" s="9"/>
      <c r="F25" s="8"/>
      <c r="G25" s="8"/>
      <c r="H25" s="8"/>
      <c r="I25" s="10"/>
      <c r="J25" s="6" t="str">
        <f aca="false">IF(E25="","",D25*E25*F25*G25)</f>
        <v/>
      </c>
      <c r="K25" s="6" t="str">
        <f aca="false">IF(J25="","",ROUNDUP(J25*(1+I25)/H25,0))</f>
        <v/>
      </c>
      <c r="L25" s="8"/>
      <c r="M25" s="8"/>
      <c r="N25" s="6" t="str">
        <f aca="false">IF(OR(E25="",L25=""),"",ROUNDUP(E25/(L25/12),0)+1+N(M25))</f>
        <v/>
      </c>
      <c r="O25" s="6" t="str">
        <f aca="false">IF(N25="","",N25*D25)</f>
        <v/>
      </c>
      <c r="P25" s="6" t="str">
        <f aca="false">IF(E25="","",2*E25)</f>
        <v/>
      </c>
      <c r="Q25" s="8"/>
      <c r="R25" s="6" t="n">
        <f aca="false">IF(UPPER(Q25)="Y",D25*E25,0)</f>
        <v>0</v>
      </c>
    </row>
    <row r="26" customFormat="false" ht="15" hidden="false" customHeight="false" outlineLevel="0" collapsed="false">
      <c r="A26" s="8"/>
      <c r="B26" s="8"/>
      <c r="C26" s="8"/>
      <c r="D26" s="9"/>
      <c r="E26" s="9"/>
      <c r="F26" s="8"/>
      <c r="G26" s="8"/>
      <c r="H26" s="8"/>
      <c r="I26" s="10"/>
      <c r="J26" s="6" t="str">
        <f aca="false">IF(E26="","",D26*E26*F26*G26)</f>
        <v/>
      </c>
      <c r="K26" s="6" t="str">
        <f aca="false">IF(J26="","",ROUNDUP(J26*(1+I26)/H26,0))</f>
        <v/>
      </c>
      <c r="L26" s="8"/>
      <c r="M26" s="8"/>
      <c r="N26" s="6" t="str">
        <f aca="false">IF(OR(E26="",L26=""),"",ROUNDUP(E26/(L26/12),0)+1+N(M26))</f>
        <v/>
      </c>
      <c r="O26" s="6" t="str">
        <f aca="false">IF(N26="","",N26*D26)</f>
        <v/>
      </c>
      <c r="P26" s="6" t="str">
        <f aca="false">IF(E26="","",2*E26)</f>
        <v/>
      </c>
      <c r="Q26" s="8"/>
      <c r="R26" s="6" t="n">
        <f aca="false">IF(UPPER(Q26)="Y",D26*E26,0)</f>
        <v>0</v>
      </c>
    </row>
    <row r="27" customFormat="false" ht="15" hidden="false" customHeight="false" outlineLevel="0" collapsed="false">
      <c r="A27" s="8"/>
      <c r="B27" s="8"/>
      <c r="C27" s="8"/>
      <c r="D27" s="9"/>
      <c r="E27" s="9"/>
      <c r="F27" s="8"/>
      <c r="G27" s="8"/>
      <c r="H27" s="8"/>
      <c r="I27" s="10"/>
      <c r="J27" s="6" t="str">
        <f aca="false">IF(E27="","",D27*E27*F27*G27)</f>
        <v/>
      </c>
      <c r="K27" s="6" t="str">
        <f aca="false">IF(J27="","",ROUNDUP(J27*(1+I27)/H27,0))</f>
        <v/>
      </c>
      <c r="L27" s="8"/>
      <c r="M27" s="8"/>
      <c r="N27" s="6" t="str">
        <f aca="false">IF(OR(E27="",L27=""),"",ROUNDUP(E27/(L27/12),0)+1+N(M27))</f>
        <v/>
      </c>
      <c r="O27" s="6" t="str">
        <f aca="false">IF(N27="","",N27*D27)</f>
        <v/>
      </c>
      <c r="P27" s="6" t="str">
        <f aca="false">IF(E27="","",2*E27)</f>
        <v/>
      </c>
      <c r="Q27" s="8"/>
      <c r="R27" s="6" t="n">
        <f aca="false">IF(UPPER(Q27)="Y",D27*E27,0)</f>
        <v>0</v>
      </c>
    </row>
    <row r="28" customFormat="false" ht="15" hidden="false" customHeight="false" outlineLevel="0" collapsed="false">
      <c r="A28" s="8"/>
      <c r="B28" s="8"/>
      <c r="C28" s="8"/>
      <c r="D28" s="9"/>
      <c r="E28" s="9"/>
      <c r="F28" s="8"/>
      <c r="G28" s="8"/>
      <c r="H28" s="8"/>
      <c r="I28" s="10"/>
      <c r="J28" s="6" t="str">
        <f aca="false">IF(E28="","",D28*E28*F28*G28)</f>
        <v/>
      </c>
      <c r="K28" s="6" t="str">
        <f aca="false">IF(J28="","",ROUNDUP(J28*(1+I28)/H28,0))</f>
        <v/>
      </c>
      <c r="L28" s="8"/>
      <c r="M28" s="8"/>
      <c r="N28" s="6" t="str">
        <f aca="false">IF(OR(E28="",L28=""),"",ROUNDUP(E28/(L28/12),0)+1+N(M28))</f>
        <v/>
      </c>
      <c r="O28" s="6" t="str">
        <f aca="false">IF(N28="","",N28*D28)</f>
        <v/>
      </c>
      <c r="P28" s="6" t="str">
        <f aca="false">IF(E28="","",2*E28)</f>
        <v/>
      </c>
      <c r="Q28" s="8"/>
      <c r="R28" s="6" t="n">
        <f aca="false">IF(UPPER(Q28)="Y",D28*E28,0)</f>
        <v>0</v>
      </c>
    </row>
    <row r="29" customFormat="false" ht="15" hidden="false" customHeight="false" outlineLevel="0" collapsed="false">
      <c r="A29" s="8"/>
      <c r="B29" s="8"/>
      <c r="C29" s="8"/>
      <c r="D29" s="9"/>
      <c r="E29" s="9"/>
      <c r="F29" s="8"/>
      <c r="G29" s="8"/>
      <c r="H29" s="8"/>
      <c r="I29" s="10"/>
      <c r="J29" s="6" t="str">
        <f aca="false">IF(E29="","",D29*E29*F29*G29)</f>
        <v/>
      </c>
      <c r="K29" s="6" t="str">
        <f aca="false">IF(J29="","",ROUNDUP(J29*(1+I29)/H29,0))</f>
        <v/>
      </c>
      <c r="L29" s="8"/>
      <c r="M29" s="8"/>
      <c r="N29" s="6" t="str">
        <f aca="false">IF(OR(E29="",L29=""),"",ROUNDUP(E29/(L29/12),0)+1+N(M29))</f>
        <v/>
      </c>
      <c r="O29" s="6" t="str">
        <f aca="false">IF(N29="","",N29*D29)</f>
        <v/>
      </c>
      <c r="P29" s="6" t="str">
        <f aca="false">IF(E29="","",2*E29)</f>
        <v/>
      </c>
      <c r="Q29" s="8"/>
      <c r="R29" s="6" t="n">
        <f aca="false">IF(UPPER(Q29)="Y",D29*E29,0)</f>
        <v>0</v>
      </c>
    </row>
    <row r="30" customFormat="false" ht="15" hidden="false" customHeight="false" outlineLevel="0" collapsed="false">
      <c r="A30" s="8"/>
      <c r="B30" s="8"/>
      <c r="C30" s="8"/>
      <c r="D30" s="9"/>
      <c r="E30" s="9"/>
      <c r="F30" s="8"/>
      <c r="G30" s="8"/>
      <c r="H30" s="8"/>
      <c r="I30" s="10"/>
      <c r="J30" s="6" t="str">
        <f aca="false">IF(E30="","",D30*E30*F30*G30)</f>
        <v/>
      </c>
      <c r="K30" s="6" t="str">
        <f aca="false">IF(J30="","",ROUNDUP(J30*(1+I30)/H30,0))</f>
        <v/>
      </c>
      <c r="L30" s="8"/>
      <c r="M30" s="8"/>
      <c r="N30" s="6" t="str">
        <f aca="false">IF(OR(E30="",L30=""),"",ROUNDUP(E30/(L30/12),0)+1+N(M30))</f>
        <v/>
      </c>
      <c r="O30" s="6" t="str">
        <f aca="false">IF(N30="","",N30*D30)</f>
        <v/>
      </c>
      <c r="P30" s="6" t="str">
        <f aca="false">IF(E30="","",2*E30)</f>
        <v/>
      </c>
      <c r="Q30" s="8"/>
      <c r="R30" s="6" t="n">
        <f aca="false">IF(UPPER(Q30)="Y",D30*E30,0)</f>
        <v>0</v>
      </c>
    </row>
    <row r="31" customFormat="false" ht="15" hidden="false" customHeight="false" outlineLevel="0" collapsed="false">
      <c r="A31" s="8"/>
      <c r="B31" s="8"/>
      <c r="C31" s="8"/>
      <c r="D31" s="9"/>
      <c r="E31" s="9"/>
      <c r="F31" s="8"/>
      <c r="G31" s="8"/>
      <c r="H31" s="8"/>
      <c r="I31" s="10"/>
      <c r="J31" s="6" t="str">
        <f aca="false">IF(E31="","",D31*E31*F31*G31)</f>
        <v/>
      </c>
      <c r="K31" s="6" t="str">
        <f aca="false">IF(J31="","",ROUNDUP(J31*(1+I31)/H31,0))</f>
        <v/>
      </c>
      <c r="L31" s="8"/>
      <c r="M31" s="8"/>
      <c r="N31" s="6" t="str">
        <f aca="false">IF(OR(E31="",L31=""),"",ROUNDUP(E31/(L31/12),0)+1+N(M31))</f>
        <v/>
      </c>
      <c r="O31" s="6" t="str">
        <f aca="false">IF(N31="","",N31*D31)</f>
        <v/>
      </c>
      <c r="P31" s="6" t="str">
        <f aca="false">IF(E31="","",2*E31)</f>
        <v/>
      </c>
      <c r="Q31" s="8"/>
      <c r="R31" s="6" t="n">
        <f aca="false">IF(UPPER(Q31)="Y",D31*E31,0)</f>
        <v>0</v>
      </c>
    </row>
    <row r="32" customFormat="false" ht="15" hidden="false" customHeight="false" outlineLevel="0" collapsed="false">
      <c r="A32" s="8"/>
      <c r="B32" s="8"/>
      <c r="C32" s="8"/>
      <c r="D32" s="9"/>
      <c r="E32" s="9"/>
      <c r="F32" s="8"/>
      <c r="G32" s="8"/>
      <c r="H32" s="8"/>
      <c r="I32" s="10"/>
      <c r="J32" s="6" t="str">
        <f aca="false">IF(E32="","",D32*E32*F32*G32)</f>
        <v/>
      </c>
      <c r="K32" s="6" t="str">
        <f aca="false">IF(J32="","",ROUNDUP(J32*(1+I32)/H32,0))</f>
        <v/>
      </c>
      <c r="L32" s="8"/>
      <c r="M32" s="8"/>
      <c r="N32" s="6" t="str">
        <f aca="false">IF(OR(E32="",L32=""),"",ROUNDUP(E32/(L32/12),0)+1+N(M32))</f>
        <v/>
      </c>
      <c r="O32" s="6" t="str">
        <f aca="false">IF(N32="","",N32*D32)</f>
        <v/>
      </c>
      <c r="P32" s="6" t="str">
        <f aca="false">IF(E32="","",2*E32)</f>
        <v/>
      </c>
      <c r="Q32" s="8"/>
      <c r="R32" s="6" t="n">
        <f aca="false">IF(UPPER(Q32)="Y",D32*E32,0)</f>
        <v>0</v>
      </c>
    </row>
    <row r="33" customFormat="false" ht="15" hidden="false" customHeight="false" outlineLevel="0" collapsed="false">
      <c r="A33" s="8"/>
      <c r="B33" s="8"/>
      <c r="C33" s="8"/>
      <c r="D33" s="9"/>
      <c r="E33" s="9"/>
      <c r="F33" s="8"/>
      <c r="G33" s="8"/>
      <c r="H33" s="8"/>
      <c r="I33" s="10"/>
      <c r="J33" s="6" t="str">
        <f aca="false">IF(E33="","",D33*E33*F33*G33)</f>
        <v/>
      </c>
      <c r="K33" s="6" t="str">
        <f aca="false">IF(J33="","",ROUNDUP(J33*(1+I33)/H33,0))</f>
        <v/>
      </c>
      <c r="L33" s="8"/>
      <c r="M33" s="8"/>
      <c r="N33" s="6" t="str">
        <f aca="false">IF(OR(E33="",L33=""),"",ROUNDUP(E33/(L33/12),0)+1+N(M33))</f>
        <v/>
      </c>
      <c r="O33" s="6" t="str">
        <f aca="false">IF(N33="","",N33*D33)</f>
        <v/>
      </c>
      <c r="P33" s="6" t="str">
        <f aca="false">IF(E33="","",2*E33)</f>
        <v/>
      </c>
      <c r="Q33" s="8"/>
      <c r="R33" s="6" t="n">
        <f aca="false">IF(UPPER(Q33)="Y",D33*E33,0)</f>
        <v>0</v>
      </c>
    </row>
    <row r="34" customFormat="false" ht="15" hidden="false" customHeight="false" outlineLevel="0" collapsed="false">
      <c r="A34" s="8"/>
      <c r="B34" s="8"/>
      <c r="C34" s="8"/>
      <c r="D34" s="9"/>
      <c r="E34" s="9"/>
      <c r="F34" s="8"/>
      <c r="G34" s="8"/>
      <c r="H34" s="8"/>
      <c r="I34" s="10"/>
      <c r="J34" s="6" t="str">
        <f aca="false">IF(E34="","",D34*E34*F34*G34)</f>
        <v/>
      </c>
      <c r="K34" s="6" t="str">
        <f aca="false">IF(J34="","",ROUNDUP(J34*(1+I34)/H34,0))</f>
        <v/>
      </c>
      <c r="L34" s="8"/>
      <c r="M34" s="8"/>
      <c r="N34" s="6" t="str">
        <f aca="false">IF(OR(E34="",L34=""),"",ROUNDUP(E34/(L34/12),0)+1+N(M34))</f>
        <v/>
      </c>
      <c r="O34" s="6" t="str">
        <f aca="false">IF(N34="","",N34*D34)</f>
        <v/>
      </c>
      <c r="P34" s="6" t="str">
        <f aca="false">IF(E34="","",2*E34)</f>
        <v/>
      </c>
      <c r="Q34" s="8"/>
      <c r="R34" s="6" t="n">
        <f aca="false">IF(UPPER(Q34)="Y",D34*E34,0)</f>
        <v>0</v>
      </c>
    </row>
    <row r="35" customFormat="false" ht="15" hidden="false" customHeight="false" outlineLevel="0" collapsed="false">
      <c r="A35" s="8"/>
      <c r="B35" s="8"/>
      <c r="C35" s="8"/>
      <c r="D35" s="9"/>
      <c r="E35" s="9"/>
      <c r="F35" s="8"/>
      <c r="G35" s="8"/>
      <c r="H35" s="8"/>
      <c r="I35" s="10"/>
      <c r="J35" s="6" t="str">
        <f aca="false">IF(E35="","",D35*E35*F35*G35)</f>
        <v/>
      </c>
      <c r="K35" s="6" t="str">
        <f aca="false">IF(J35="","",ROUNDUP(J35*(1+I35)/H35,0))</f>
        <v/>
      </c>
      <c r="L35" s="8"/>
      <c r="M35" s="8"/>
      <c r="N35" s="6" t="str">
        <f aca="false">IF(OR(E35="",L35=""),"",ROUNDUP(E35/(L35/12),0)+1+N(M35))</f>
        <v/>
      </c>
      <c r="O35" s="6" t="str">
        <f aca="false">IF(N35="","",N35*D35)</f>
        <v/>
      </c>
      <c r="P35" s="6" t="str">
        <f aca="false">IF(E35="","",2*E35)</f>
        <v/>
      </c>
      <c r="Q35" s="8"/>
      <c r="R35" s="6" t="n">
        <f aca="false">IF(UPPER(Q35)="Y",D35*E35,0)</f>
        <v>0</v>
      </c>
    </row>
    <row r="36" customFormat="false" ht="15" hidden="false" customHeight="false" outlineLevel="0" collapsed="false">
      <c r="A36" s="8"/>
      <c r="B36" s="8"/>
      <c r="C36" s="8"/>
      <c r="D36" s="9"/>
      <c r="E36" s="9"/>
      <c r="F36" s="8"/>
      <c r="G36" s="8"/>
      <c r="H36" s="8"/>
      <c r="I36" s="10"/>
      <c r="J36" s="6" t="str">
        <f aca="false">IF(E36="","",D36*E36*F36*G36)</f>
        <v/>
      </c>
      <c r="K36" s="6" t="str">
        <f aca="false">IF(J36="","",ROUNDUP(J36*(1+I36)/H36,0))</f>
        <v/>
      </c>
      <c r="L36" s="8"/>
      <c r="M36" s="8"/>
      <c r="N36" s="6" t="str">
        <f aca="false">IF(OR(E36="",L36=""),"",ROUNDUP(E36/(L36/12),0)+1+N(M36))</f>
        <v/>
      </c>
      <c r="O36" s="6" t="str">
        <f aca="false">IF(N36="","",N36*D36)</f>
        <v/>
      </c>
      <c r="P36" s="6" t="str">
        <f aca="false">IF(E36="","",2*E36)</f>
        <v/>
      </c>
      <c r="Q36" s="8"/>
      <c r="R36" s="6" t="n">
        <f aca="false">IF(UPPER(Q36)="Y",D36*E36,0)</f>
        <v>0</v>
      </c>
    </row>
    <row r="37" customFormat="false" ht="15" hidden="false" customHeight="false" outlineLevel="0" collapsed="false">
      <c r="A37" s="8"/>
      <c r="B37" s="8"/>
      <c r="C37" s="8"/>
      <c r="D37" s="9"/>
      <c r="E37" s="9"/>
      <c r="F37" s="8"/>
      <c r="G37" s="8"/>
      <c r="H37" s="8"/>
      <c r="I37" s="10"/>
      <c r="J37" s="6" t="str">
        <f aca="false">IF(E37="","",D37*E37*F37*G37)</f>
        <v/>
      </c>
      <c r="K37" s="6" t="str">
        <f aca="false">IF(J37="","",ROUNDUP(J37*(1+I37)/H37,0))</f>
        <v/>
      </c>
      <c r="L37" s="8"/>
      <c r="M37" s="8"/>
      <c r="N37" s="6" t="str">
        <f aca="false">IF(OR(E37="",L37=""),"",ROUNDUP(E37/(L37/12),0)+1+N(M37))</f>
        <v/>
      </c>
      <c r="O37" s="6" t="str">
        <f aca="false">IF(N37="","",N37*D37)</f>
        <v/>
      </c>
      <c r="P37" s="6" t="str">
        <f aca="false">IF(E37="","",2*E37)</f>
        <v/>
      </c>
      <c r="Q37" s="8"/>
      <c r="R37" s="6" t="n">
        <f aca="false">IF(UPPER(Q37)="Y",D37*E37,0)</f>
        <v>0</v>
      </c>
    </row>
    <row r="38" customFormat="false" ht="15" hidden="false" customHeight="false" outlineLevel="0" collapsed="false">
      <c r="A38" s="8"/>
      <c r="B38" s="8"/>
      <c r="C38" s="8"/>
      <c r="D38" s="9"/>
      <c r="E38" s="9"/>
      <c r="F38" s="8"/>
      <c r="G38" s="8"/>
      <c r="H38" s="8"/>
      <c r="I38" s="10"/>
      <c r="J38" s="6" t="str">
        <f aca="false">IF(E38="","",D38*E38*F38*G38)</f>
        <v/>
      </c>
      <c r="K38" s="6" t="str">
        <f aca="false">IF(J38="","",ROUNDUP(J38*(1+I38)/H38,0))</f>
        <v/>
      </c>
      <c r="L38" s="8"/>
      <c r="M38" s="8"/>
      <c r="N38" s="6" t="str">
        <f aca="false">IF(OR(E38="",L38=""),"",ROUNDUP(E38/(L38/12),0)+1+N(M38))</f>
        <v/>
      </c>
      <c r="O38" s="6" t="str">
        <f aca="false">IF(N38="","",N38*D38)</f>
        <v/>
      </c>
      <c r="P38" s="6" t="str">
        <f aca="false">IF(E38="","",2*E38)</f>
        <v/>
      </c>
      <c r="Q38" s="8"/>
      <c r="R38" s="6" t="n">
        <f aca="false">IF(UPPER(Q38)="Y",D38*E38,0)</f>
        <v>0</v>
      </c>
    </row>
    <row r="39" customFormat="false" ht="15" hidden="false" customHeight="false" outlineLevel="0" collapsed="false">
      <c r="A39" s="8"/>
      <c r="B39" s="8"/>
      <c r="C39" s="8"/>
      <c r="D39" s="9"/>
      <c r="E39" s="9"/>
      <c r="F39" s="8"/>
      <c r="G39" s="8"/>
      <c r="H39" s="8"/>
      <c r="I39" s="10"/>
      <c r="J39" s="6" t="str">
        <f aca="false">IF(E39="","",D39*E39*F39*G39)</f>
        <v/>
      </c>
      <c r="K39" s="6" t="str">
        <f aca="false">IF(J39="","",ROUNDUP(J39*(1+I39)/H39,0))</f>
        <v/>
      </c>
      <c r="L39" s="8"/>
      <c r="M39" s="8"/>
      <c r="N39" s="6" t="str">
        <f aca="false">IF(OR(E39="",L39=""),"",ROUNDUP(E39/(L39/12),0)+1+N(M39))</f>
        <v/>
      </c>
      <c r="O39" s="6" t="str">
        <f aca="false">IF(N39="","",N39*D39)</f>
        <v/>
      </c>
      <c r="P39" s="6" t="str">
        <f aca="false">IF(E39="","",2*E39)</f>
        <v/>
      </c>
      <c r="Q39" s="8"/>
      <c r="R39" s="6" t="n">
        <f aca="false">IF(UPPER(Q39)="Y",D39*E39,0)</f>
        <v>0</v>
      </c>
    </row>
    <row r="40" customFormat="false" ht="15" hidden="false" customHeight="false" outlineLevel="0" collapsed="false">
      <c r="A40" s="8"/>
      <c r="B40" s="8"/>
      <c r="C40" s="8"/>
      <c r="D40" s="9"/>
      <c r="E40" s="9"/>
      <c r="F40" s="8"/>
      <c r="G40" s="8"/>
      <c r="H40" s="8"/>
      <c r="I40" s="10"/>
      <c r="J40" s="6" t="str">
        <f aca="false">IF(E40="","",D40*E40*F40*G40)</f>
        <v/>
      </c>
      <c r="K40" s="6" t="str">
        <f aca="false">IF(J40="","",ROUNDUP(J40*(1+I40)/H40,0))</f>
        <v/>
      </c>
      <c r="L40" s="8"/>
      <c r="M40" s="8"/>
      <c r="N40" s="6" t="str">
        <f aca="false">IF(OR(E40="",L40=""),"",ROUNDUP(E40/(L40/12),0)+1+N(M40))</f>
        <v/>
      </c>
      <c r="O40" s="6" t="str">
        <f aca="false">IF(N40="","",N40*D40)</f>
        <v/>
      </c>
      <c r="P40" s="6" t="str">
        <f aca="false">IF(E40="","",2*E40)</f>
        <v/>
      </c>
      <c r="Q40" s="8"/>
      <c r="R40" s="6" t="n">
        <f aca="false">IF(UPPER(Q40)="Y",D40*E40,0)</f>
        <v>0</v>
      </c>
    </row>
    <row r="41" customFormat="false" ht="15" hidden="false" customHeight="false" outlineLevel="0" collapsed="false">
      <c r="A41" s="8"/>
      <c r="B41" s="8"/>
      <c r="C41" s="8"/>
      <c r="D41" s="9"/>
      <c r="E41" s="9"/>
      <c r="F41" s="8"/>
      <c r="G41" s="8"/>
      <c r="H41" s="8"/>
      <c r="I41" s="10"/>
      <c r="J41" s="6" t="str">
        <f aca="false">IF(E41="","",D41*E41*F41*G41)</f>
        <v/>
      </c>
      <c r="K41" s="6" t="str">
        <f aca="false">IF(J41="","",ROUNDUP(J41*(1+I41)/H41,0))</f>
        <v/>
      </c>
      <c r="L41" s="8"/>
      <c r="M41" s="8"/>
      <c r="N41" s="6" t="str">
        <f aca="false">IF(OR(E41="",L41=""),"",ROUNDUP(E41/(L41/12),0)+1+N(M41))</f>
        <v/>
      </c>
      <c r="O41" s="6" t="str">
        <f aca="false">IF(N41="","",N41*D41)</f>
        <v/>
      </c>
      <c r="P41" s="6" t="str">
        <f aca="false">IF(E41="","",2*E41)</f>
        <v/>
      </c>
      <c r="Q41" s="8"/>
      <c r="R41" s="6" t="n">
        <f aca="false">IF(UPPER(Q41)="Y",D41*E41,0)</f>
        <v>0</v>
      </c>
    </row>
    <row r="42" customFormat="false" ht="15" hidden="false" customHeight="false" outlineLevel="0" collapsed="false">
      <c r="A42" s="8"/>
      <c r="B42" s="8"/>
      <c r="C42" s="8"/>
      <c r="D42" s="9"/>
      <c r="E42" s="9"/>
      <c r="F42" s="8"/>
      <c r="G42" s="8"/>
      <c r="H42" s="8"/>
      <c r="I42" s="10"/>
      <c r="J42" s="6" t="str">
        <f aca="false">IF(E42="","",D42*E42*F42*G42)</f>
        <v/>
      </c>
      <c r="K42" s="6" t="str">
        <f aca="false">IF(J42="","",ROUNDUP(J42*(1+I42)/H42,0))</f>
        <v/>
      </c>
      <c r="L42" s="8"/>
      <c r="M42" s="8"/>
      <c r="N42" s="6" t="str">
        <f aca="false">IF(OR(E42="",L42=""),"",ROUNDUP(E42/(L42/12),0)+1+N(M42))</f>
        <v/>
      </c>
      <c r="O42" s="6" t="str">
        <f aca="false">IF(N42="","",N42*D42)</f>
        <v/>
      </c>
      <c r="P42" s="6" t="str">
        <f aca="false">IF(E42="","",2*E42)</f>
        <v/>
      </c>
      <c r="Q42" s="8"/>
      <c r="R42" s="6" t="n">
        <f aca="false">IF(UPPER(Q42)="Y",D42*E42,0)</f>
        <v>0</v>
      </c>
    </row>
    <row r="43" customFormat="false" ht="15" hidden="false" customHeight="false" outlineLevel="0" collapsed="false">
      <c r="A43" s="8"/>
      <c r="B43" s="8"/>
      <c r="C43" s="8"/>
      <c r="D43" s="9"/>
      <c r="E43" s="9"/>
      <c r="F43" s="8"/>
      <c r="G43" s="8"/>
      <c r="H43" s="8"/>
      <c r="I43" s="10"/>
      <c r="J43" s="6" t="str">
        <f aca="false">IF(E43="","",D43*E43*F43*G43)</f>
        <v/>
      </c>
      <c r="K43" s="6" t="str">
        <f aca="false">IF(J43="","",ROUNDUP(J43*(1+I43)/H43,0))</f>
        <v/>
      </c>
      <c r="L43" s="8"/>
      <c r="M43" s="8"/>
      <c r="N43" s="6" t="str">
        <f aca="false">IF(OR(E43="",L43=""),"",ROUNDUP(E43/(L43/12),0)+1+N(M43))</f>
        <v/>
      </c>
      <c r="O43" s="6" t="str">
        <f aca="false">IF(N43="","",N43*D43)</f>
        <v/>
      </c>
      <c r="P43" s="6" t="str">
        <f aca="false">IF(E43="","",2*E43)</f>
        <v/>
      </c>
      <c r="Q43" s="8"/>
      <c r="R43" s="6" t="n">
        <f aca="false">IF(UPPER(Q43)="Y",D43*E43,0)</f>
        <v>0</v>
      </c>
    </row>
    <row r="44" customFormat="false" ht="15" hidden="false" customHeight="false" outlineLevel="0" collapsed="false">
      <c r="A44" s="8"/>
      <c r="B44" s="8"/>
      <c r="C44" s="8"/>
      <c r="D44" s="9"/>
      <c r="E44" s="9"/>
      <c r="F44" s="8"/>
      <c r="G44" s="8"/>
      <c r="H44" s="8"/>
      <c r="I44" s="10"/>
      <c r="J44" s="6" t="str">
        <f aca="false">IF(E44="","",D44*E44*F44*G44)</f>
        <v/>
      </c>
      <c r="K44" s="6" t="str">
        <f aca="false">IF(J44="","",ROUNDUP(J44*(1+I44)/H44,0))</f>
        <v/>
      </c>
      <c r="L44" s="8"/>
      <c r="M44" s="8"/>
      <c r="N44" s="6" t="str">
        <f aca="false">IF(OR(E44="",L44=""),"",ROUNDUP(E44/(L44/12),0)+1+N(M44))</f>
        <v/>
      </c>
      <c r="O44" s="6" t="str">
        <f aca="false">IF(N44="","",N44*D44)</f>
        <v/>
      </c>
      <c r="P44" s="6" t="str">
        <f aca="false">IF(E44="","",2*E44)</f>
        <v/>
      </c>
      <c r="Q44" s="8"/>
      <c r="R44" s="6" t="n">
        <f aca="false">IF(UPPER(Q44)="Y",D44*E44,0)</f>
        <v>0</v>
      </c>
    </row>
    <row r="45" customFormat="false" ht="15" hidden="false" customHeight="false" outlineLevel="0" collapsed="false">
      <c r="A45" s="8"/>
      <c r="B45" s="8"/>
      <c r="C45" s="8"/>
      <c r="D45" s="9"/>
      <c r="E45" s="9"/>
      <c r="F45" s="8"/>
      <c r="G45" s="8"/>
      <c r="H45" s="8"/>
      <c r="I45" s="10"/>
      <c r="J45" s="6" t="str">
        <f aca="false">IF(E45="","",D45*E45*F45*G45)</f>
        <v/>
      </c>
      <c r="K45" s="6" t="str">
        <f aca="false">IF(J45="","",ROUNDUP(J45*(1+I45)/H45,0))</f>
        <v/>
      </c>
      <c r="L45" s="8"/>
      <c r="M45" s="8"/>
      <c r="N45" s="6" t="str">
        <f aca="false">IF(OR(E45="",L45=""),"",ROUNDUP(E45/(L45/12),0)+1+N(M45))</f>
        <v/>
      </c>
      <c r="O45" s="6" t="str">
        <f aca="false">IF(N45="","",N45*D45)</f>
        <v/>
      </c>
      <c r="P45" s="6" t="str">
        <f aca="false">IF(E45="","",2*E45)</f>
        <v/>
      </c>
      <c r="Q45" s="8"/>
      <c r="R45" s="6" t="n">
        <f aca="false">IF(UPPER(Q45)="Y",D45*E45,0)</f>
        <v>0</v>
      </c>
    </row>
    <row r="46" customFormat="false" ht="15" hidden="false" customHeight="false" outlineLevel="0" collapsed="false">
      <c r="A46" s="8"/>
      <c r="B46" s="8"/>
      <c r="C46" s="8"/>
      <c r="D46" s="9"/>
      <c r="E46" s="9"/>
      <c r="F46" s="8"/>
      <c r="G46" s="8"/>
      <c r="H46" s="8"/>
      <c r="I46" s="10"/>
      <c r="J46" s="6" t="str">
        <f aca="false">IF(E46="","",D46*E46*F46*G46)</f>
        <v/>
      </c>
      <c r="K46" s="6" t="str">
        <f aca="false">IF(J46="","",ROUNDUP(J46*(1+I46)/H46,0))</f>
        <v/>
      </c>
      <c r="L46" s="8"/>
      <c r="M46" s="8"/>
      <c r="N46" s="6" t="str">
        <f aca="false">IF(OR(E46="",L46=""),"",ROUNDUP(E46/(L46/12),0)+1+N(M46))</f>
        <v/>
      </c>
      <c r="O46" s="6" t="str">
        <f aca="false">IF(N46="","",N46*D46)</f>
        <v/>
      </c>
      <c r="P46" s="6" t="str">
        <f aca="false">IF(E46="","",2*E46)</f>
        <v/>
      </c>
      <c r="Q46" s="8"/>
      <c r="R46" s="6" t="n">
        <f aca="false">IF(UPPER(Q46)="Y",D46*E46,0)</f>
        <v>0</v>
      </c>
    </row>
    <row r="47" customFormat="false" ht="15" hidden="false" customHeight="false" outlineLevel="0" collapsed="false">
      <c r="A47" s="8"/>
      <c r="B47" s="8"/>
      <c r="C47" s="8"/>
      <c r="D47" s="9"/>
      <c r="E47" s="9"/>
      <c r="F47" s="8"/>
      <c r="G47" s="8"/>
      <c r="H47" s="8"/>
      <c r="I47" s="10"/>
      <c r="J47" s="6" t="str">
        <f aca="false">IF(E47="","",D47*E47*F47*G47)</f>
        <v/>
      </c>
      <c r="K47" s="6" t="str">
        <f aca="false">IF(J47="","",ROUNDUP(J47*(1+I47)/H47,0))</f>
        <v/>
      </c>
      <c r="L47" s="8"/>
      <c r="M47" s="8"/>
      <c r="N47" s="6" t="str">
        <f aca="false">IF(OR(E47="",L47=""),"",ROUNDUP(E47/(L47/12),0)+1+N(M47))</f>
        <v/>
      </c>
      <c r="O47" s="6" t="str">
        <f aca="false">IF(N47="","",N47*D47)</f>
        <v/>
      </c>
      <c r="P47" s="6" t="str">
        <f aca="false">IF(E47="","",2*E47)</f>
        <v/>
      </c>
      <c r="Q47" s="8"/>
      <c r="R47" s="6" t="n">
        <f aca="false">IF(UPPER(Q47)="Y",D47*E47,0)</f>
        <v>0</v>
      </c>
    </row>
    <row r="48" customFormat="false" ht="15" hidden="false" customHeight="false" outlineLevel="0" collapsed="false">
      <c r="A48" s="8"/>
      <c r="B48" s="8"/>
      <c r="C48" s="8"/>
      <c r="D48" s="9"/>
      <c r="E48" s="9"/>
      <c r="F48" s="8"/>
      <c r="G48" s="8"/>
      <c r="H48" s="8"/>
      <c r="I48" s="10"/>
      <c r="J48" s="6" t="str">
        <f aca="false">IF(E48="","",D48*E48*F48*G48)</f>
        <v/>
      </c>
      <c r="K48" s="6" t="str">
        <f aca="false">IF(J48="","",ROUNDUP(J48*(1+I48)/H48,0))</f>
        <v/>
      </c>
      <c r="L48" s="8"/>
      <c r="M48" s="8"/>
      <c r="N48" s="6" t="str">
        <f aca="false">IF(OR(E48="",L48=""),"",ROUNDUP(E48/(L48/12),0)+1+N(M48))</f>
        <v/>
      </c>
      <c r="O48" s="6" t="str">
        <f aca="false">IF(N48="","",N48*D48)</f>
        <v/>
      </c>
      <c r="P48" s="6" t="str">
        <f aca="false">IF(E48="","",2*E48)</f>
        <v/>
      </c>
      <c r="Q48" s="8"/>
      <c r="R48" s="6" t="n">
        <f aca="false">IF(UPPER(Q48)="Y",D48*E48,0)</f>
        <v>0</v>
      </c>
    </row>
    <row r="49" customFormat="false" ht="15" hidden="false" customHeight="false" outlineLevel="0" collapsed="false">
      <c r="A49" s="8"/>
      <c r="B49" s="8"/>
      <c r="C49" s="8"/>
      <c r="D49" s="9"/>
      <c r="E49" s="9"/>
      <c r="F49" s="8"/>
      <c r="G49" s="8"/>
      <c r="H49" s="8"/>
      <c r="I49" s="10"/>
      <c r="J49" s="6" t="str">
        <f aca="false">IF(E49="","",D49*E49*F49*G49)</f>
        <v/>
      </c>
      <c r="K49" s="6" t="str">
        <f aca="false">IF(J49="","",ROUNDUP(J49*(1+I49)/H49,0))</f>
        <v/>
      </c>
      <c r="L49" s="8"/>
      <c r="M49" s="8"/>
      <c r="N49" s="6" t="str">
        <f aca="false">IF(OR(E49="",L49=""),"",ROUNDUP(E49/(L49/12),0)+1+N(M49))</f>
        <v/>
      </c>
      <c r="O49" s="6" t="str">
        <f aca="false">IF(N49="","",N49*D49)</f>
        <v/>
      </c>
      <c r="P49" s="6" t="str">
        <f aca="false">IF(E49="","",2*E49)</f>
        <v/>
      </c>
      <c r="Q49" s="8"/>
      <c r="R49" s="6" t="n">
        <f aca="false">IF(UPPER(Q49)="Y",D49*E49,0)</f>
        <v>0</v>
      </c>
    </row>
    <row r="50" customFormat="false" ht="15" hidden="false" customHeight="false" outlineLevel="0" collapsed="false">
      <c r="A50" s="8"/>
      <c r="B50" s="8"/>
      <c r="C50" s="8"/>
      <c r="D50" s="9"/>
      <c r="E50" s="9"/>
      <c r="F50" s="8"/>
      <c r="G50" s="8"/>
      <c r="H50" s="8"/>
      <c r="I50" s="10"/>
      <c r="J50" s="6" t="str">
        <f aca="false">IF(E50="","",D50*E50*F50*G50)</f>
        <v/>
      </c>
      <c r="K50" s="6" t="str">
        <f aca="false">IF(J50="","",ROUNDUP(J50*(1+I50)/H50,0))</f>
        <v/>
      </c>
      <c r="L50" s="8"/>
      <c r="M50" s="8"/>
      <c r="N50" s="6" t="str">
        <f aca="false">IF(OR(E50="",L50=""),"",ROUNDUP(E50/(L50/12),0)+1+N(M50))</f>
        <v/>
      </c>
      <c r="O50" s="6" t="str">
        <f aca="false">IF(N50="","",N50*D50)</f>
        <v/>
      </c>
      <c r="P50" s="6" t="str">
        <f aca="false">IF(E50="","",2*E50)</f>
        <v/>
      </c>
      <c r="Q50" s="8"/>
      <c r="R50" s="6" t="n">
        <f aca="false">IF(UPPER(Q50)="Y",D50*E50,0)</f>
        <v>0</v>
      </c>
    </row>
    <row r="51" customFormat="false" ht="15" hidden="false" customHeight="false" outlineLevel="0" collapsed="false">
      <c r="A51" s="8"/>
      <c r="B51" s="8"/>
      <c r="C51" s="8"/>
      <c r="D51" s="9"/>
      <c r="E51" s="9"/>
      <c r="F51" s="8"/>
      <c r="G51" s="8"/>
      <c r="H51" s="8"/>
      <c r="I51" s="10"/>
      <c r="J51" s="6" t="str">
        <f aca="false">IF(E51="","",D51*E51*F51*G51)</f>
        <v/>
      </c>
      <c r="K51" s="6" t="str">
        <f aca="false">IF(J51="","",ROUNDUP(J51*(1+I51)/H51,0))</f>
        <v/>
      </c>
      <c r="L51" s="8"/>
      <c r="M51" s="8"/>
      <c r="N51" s="6" t="str">
        <f aca="false">IF(OR(E51="",L51=""),"",ROUNDUP(E51/(L51/12),0)+1+N(M51))</f>
        <v/>
      </c>
      <c r="O51" s="6" t="str">
        <f aca="false">IF(N51="","",N51*D51)</f>
        <v/>
      </c>
      <c r="P51" s="6" t="str">
        <f aca="false">IF(E51="","",2*E51)</f>
        <v/>
      </c>
      <c r="Q51" s="8"/>
      <c r="R51" s="6" t="n">
        <f aca="false">IF(UPPER(Q51)="Y",D51*E51,0)</f>
        <v>0</v>
      </c>
    </row>
    <row r="52" customFormat="false" ht="15" hidden="false" customHeight="false" outlineLevel="0" collapsed="false">
      <c r="A52" s="8"/>
      <c r="B52" s="8"/>
      <c r="C52" s="8"/>
      <c r="D52" s="9"/>
      <c r="E52" s="9"/>
      <c r="F52" s="8"/>
      <c r="G52" s="8"/>
      <c r="H52" s="8"/>
      <c r="I52" s="10"/>
      <c r="J52" s="6" t="str">
        <f aca="false">IF(E52="","",D52*E52*F52*G52)</f>
        <v/>
      </c>
      <c r="K52" s="6" t="str">
        <f aca="false">IF(J52="","",ROUNDUP(J52*(1+I52)/H52,0))</f>
        <v/>
      </c>
      <c r="L52" s="8"/>
      <c r="M52" s="8"/>
      <c r="N52" s="6" t="str">
        <f aca="false">IF(OR(E52="",L52=""),"",ROUNDUP(E52/(L52/12),0)+1+N(M52))</f>
        <v/>
      </c>
      <c r="O52" s="6" t="str">
        <f aca="false">IF(N52="","",N52*D52)</f>
        <v/>
      </c>
      <c r="P52" s="6" t="str">
        <f aca="false">IF(E52="","",2*E52)</f>
        <v/>
      </c>
      <c r="Q52" s="8"/>
      <c r="R52" s="6" t="n">
        <f aca="false">IF(UPPER(Q52)="Y",D52*E52,0)</f>
        <v>0</v>
      </c>
    </row>
    <row r="53" customFormat="false" ht="15" hidden="false" customHeight="false" outlineLevel="0" collapsed="false">
      <c r="A53" s="8"/>
      <c r="B53" s="8"/>
      <c r="C53" s="8"/>
      <c r="D53" s="9"/>
      <c r="E53" s="9"/>
      <c r="F53" s="8"/>
      <c r="G53" s="8"/>
      <c r="H53" s="8"/>
      <c r="I53" s="10"/>
      <c r="J53" s="6" t="str">
        <f aca="false">IF(E53="","",D53*E53*F53*G53)</f>
        <v/>
      </c>
      <c r="K53" s="6" t="str">
        <f aca="false">IF(J53="","",ROUNDUP(J53*(1+I53)/H53,0))</f>
        <v/>
      </c>
      <c r="L53" s="8"/>
      <c r="M53" s="8"/>
      <c r="N53" s="6" t="str">
        <f aca="false">IF(OR(E53="",L53=""),"",ROUNDUP(E53/(L53/12),0)+1+N(M53))</f>
        <v/>
      </c>
      <c r="O53" s="6" t="str">
        <f aca="false">IF(N53="","",N53*D53)</f>
        <v/>
      </c>
      <c r="P53" s="6" t="str">
        <f aca="false">IF(E53="","",2*E53)</f>
        <v/>
      </c>
      <c r="Q53" s="8"/>
      <c r="R53" s="6" t="n">
        <f aca="false">IF(UPPER(Q53)="Y",D53*E53,0)</f>
        <v>0</v>
      </c>
    </row>
    <row r="54" customFormat="false" ht="15" hidden="false" customHeight="false" outlineLevel="0" collapsed="false">
      <c r="A54" s="8"/>
      <c r="B54" s="8"/>
      <c r="C54" s="8"/>
      <c r="D54" s="9"/>
      <c r="E54" s="9"/>
      <c r="F54" s="8"/>
      <c r="G54" s="8"/>
      <c r="H54" s="8"/>
      <c r="I54" s="10"/>
      <c r="J54" s="6" t="str">
        <f aca="false">IF(E54="","",D54*E54*F54*G54)</f>
        <v/>
      </c>
      <c r="K54" s="6" t="str">
        <f aca="false">IF(J54="","",ROUNDUP(J54*(1+I54)/H54,0))</f>
        <v/>
      </c>
      <c r="L54" s="8"/>
      <c r="M54" s="8"/>
      <c r="N54" s="6" t="str">
        <f aca="false">IF(OR(E54="",L54=""),"",ROUNDUP(E54/(L54/12),0)+1+N(M54))</f>
        <v/>
      </c>
      <c r="O54" s="6" t="str">
        <f aca="false">IF(N54="","",N54*D54)</f>
        <v/>
      </c>
      <c r="P54" s="6" t="str">
        <f aca="false">IF(E54="","",2*E54)</f>
        <v/>
      </c>
      <c r="Q54" s="8"/>
      <c r="R54" s="6" t="n">
        <f aca="false">IF(UPPER(Q54)="Y",D54*E54,0)</f>
        <v>0</v>
      </c>
    </row>
    <row r="55" customFormat="false" ht="15" hidden="false" customHeight="false" outlineLevel="0" collapsed="false">
      <c r="A55" s="8"/>
      <c r="B55" s="8"/>
      <c r="C55" s="8"/>
      <c r="D55" s="9"/>
      <c r="E55" s="9"/>
      <c r="F55" s="8"/>
      <c r="G55" s="8"/>
      <c r="H55" s="8"/>
      <c r="I55" s="10"/>
      <c r="J55" s="6" t="str">
        <f aca="false">IF(E55="","",D55*E55*F55*G55)</f>
        <v/>
      </c>
      <c r="K55" s="6" t="str">
        <f aca="false">IF(J55="","",ROUNDUP(J55*(1+I55)/H55,0))</f>
        <v/>
      </c>
      <c r="L55" s="8"/>
      <c r="M55" s="8"/>
      <c r="N55" s="6" t="str">
        <f aca="false">IF(OR(E55="",L55=""),"",ROUNDUP(E55/(L55/12),0)+1+N(M55))</f>
        <v/>
      </c>
      <c r="O55" s="6" t="str">
        <f aca="false">IF(N55="","",N55*D55)</f>
        <v/>
      </c>
      <c r="P55" s="6" t="str">
        <f aca="false">IF(E55="","",2*E55)</f>
        <v/>
      </c>
      <c r="Q55" s="8"/>
      <c r="R55" s="6" t="n">
        <f aca="false">IF(UPPER(Q55)="Y",D55*E55,0)</f>
        <v>0</v>
      </c>
    </row>
    <row r="56" customFormat="false" ht="15" hidden="false" customHeight="false" outlineLevel="0" collapsed="false">
      <c r="A56" s="8"/>
      <c r="B56" s="8"/>
      <c r="C56" s="8"/>
      <c r="D56" s="9"/>
      <c r="E56" s="9"/>
      <c r="F56" s="8"/>
      <c r="G56" s="8"/>
      <c r="H56" s="8"/>
      <c r="I56" s="10"/>
      <c r="J56" s="6" t="str">
        <f aca="false">IF(E56="","",D56*E56*F56*G56)</f>
        <v/>
      </c>
      <c r="K56" s="6" t="str">
        <f aca="false">IF(J56="","",ROUNDUP(J56*(1+I56)/H56,0))</f>
        <v/>
      </c>
      <c r="L56" s="8"/>
      <c r="M56" s="8"/>
      <c r="N56" s="6" t="str">
        <f aca="false">IF(OR(E56="",L56=""),"",ROUNDUP(E56/(L56/12),0)+1+N(M56))</f>
        <v/>
      </c>
      <c r="O56" s="6" t="str">
        <f aca="false">IF(N56="","",N56*D56)</f>
        <v/>
      </c>
      <c r="P56" s="6" t="str">
        <f aca="false">IF(E56="","",2*E56)</f>
        <v/>
      </c>
      <c r="Q56" s="8"/>
      <c r="R56" s="6" t="n">
        <f aca="false">IF(UPPER(Q56)="Y",D56*E56,0)</f>
        <v>0</v>
      </c>
    </row>
    <row r="57" customFormat="false" ht="15" hidden="false" customHeight="false" outlineLevel="0" collapsed="false">
      <c r="A57" s="8"/>
      <c r="B57" s="8"/>
      <c r="C57" s="8"/>
      <c r="D57" s="9"/>
      <c r="E57" s="9"/>
      <c r="F57" s="8"/>
      <c r="G57" s="8"/>
      <c r="H57" s="8"/>
      <c r="I57" s="10"/>
      <c r="J57" s="6" t="str">
        <f aca="false">IF(E57="","",D57*E57*F57*G57)</f>
        <v/>
      </c>
      <c r="K57" s="6" t="str">
        <f aca="false">IF(J57="","",ROUNDUP(J57*(1+I57)/H57,0))</f>
        <v/>
      </c>
      <c r="L57" s="8"/>
      <c r="M57" s="8"/>
      <c r="N57" s="6" t="str">
        <f aca="false">IF(OR(E57="",L57=""),"",ROUNDUP(E57/(L57/12),0)+1+N(M57))</f>
        <v/>
      </c>
      <c r="O57" s="6" t="str">
        <f aca="false">IF(N57="","",N57*D57)</f>
        <v/>
      </c>
      <c r="P57" s="6" t="str">
        <f aca="false">IF(E57="","",2*E57)</f>
        <v/>
      </c>
      <c r="Q57" s="8"/>
      <c r="R57" s="6" t="n">
        <f aca="false">IF(UPPER(Q57)="Y",D57*E57,0)</f>
        <v>0</v>
      </c>
    </row>
    <row r="58" customFormat="false" ht="15" hidden="false" customHeight="false" outlineLevel="0" collapsed="false">
      <c r="A58" s="8"/>
      <c r="B58" s="8"/>
      <c r="C58" s="8"/>
      <c r="D58" s="9"/>
      <c r="E58" s="9"/>
      <c r="F58" s="8"/>
      <c r="G58" s="8"/>
      <c r="H58" s="8"/>
      <c r="I58" s="10"/>
      <c r="J58" s="6" t="str">
        <f aca="false">IF(E58="","",D58*E58*F58*G58)</f>
        <v/>
      </c>
      <c r="K58" s="6" t="str">
        <f aca="false">IF(J58="","",ROUNDUP(J58*(1+I58)/H58,0))</f>
        <v/>
      </c>
      <c r="L58" s="8"/>
      <c r="M58" s="8"/>
      <c r="N58" s="6" t="str">
        <f aca="false">IF(OR(E58="",L58=""),"",ROUNDUP(E58/(L58/12),0)+1+N(M58))</f>
        <v/>
      </c>
      <c r="O58" s="6" t="str">
        <f aca="false">IF(N58="","",N58*D58)</f>
        <v/>
      </c>
      <c r="P58" s="6" t="str">
        <f aca="false">IF(E58="","",2*E58)</f>
        <v/>
      </c>
      <c r="Q58" s="8"/>
      <c r="R58" s="6" t="n">
        <f aca="false">IF(UPPER(Q58)="Y",D58*E58,0)</f>
        <v>0</v>
      </c>
    </row>
    <row r="59" customFormat="false" ht="15" hidden="false" customHeight="false" outlineLevel="0" collapsed="false">
      <c r="A59" s="8"/>
      <c r="B59" s="8"/>
      <c r="C59" s="8"/>
      <c r="D59" s="9"/>
      <c r="E59" s="9"/>
      <c r="F59" s="8"/>
      <c r="G59" s="8"/>
      <c r="H59" s="8"/>
      <c r="I59" s="10"/>
      <c r="J59" s="6" t="str">
        <f aca="false">IF(E59="","",D59*E59*F59*G59)</f>
        <v/>
      </c>
      <c r="K59" s="6" t="str">
        <f aca="false">IF(J59="","",ROUNDUP(J59*(1+I59)/H59,0))</f>
        <v/>
      </c>
      <c r="L59" s="8"/>
      <c r="M59" s="8"/>
      <c r="N59" s="6" t="str">
        <f aca="false">IF(OR(E59="",L59=""),"",ROUNDUP(E59/(L59/12),0)+1+N(M59))</f>
        <v/>
      </c>
      <c r="O59" s="6" t="str">
        <f aca="false">IF(N59="","",N59*D59)</f>
        <v/>
      </c>
      <c r="P59" s="6" t="str">
        <f aca="false">IF(E59="","",2*E59)</f>
        <v/>
      </c>
      <c r="Q59" s="8"/>
      <c r="R59" s="6" t="n">
        <f aca="false">IF(UPPER(Q59)="Y",D59*E59,0)</f>
        <v>0</v>
      </c>
    </row>
    <row r="60" customFormat="false" ht="15" hidden="false" customHeight="false" outlineLevel="0" collapsed="false">
      <c r="A60" s="8"/>
      <c r="B60" s="8"/>
      <c r="C60" s="8"/>
      <c r="D60" s="9"/>
      <c r="E60" s="9"/>
      <c r="F60" s="8"/>
      <c r="G60" s="8"/>
      <c r="H60" s="8"/>
      <c r="I60" s="10"/>
      <c r="J60" s="6" t="str">
        <f aca="false">IF(E60="","",D60*E60*F60*G60)</f>
        <v/>
      </c>
      <c r="K60" s="6" t="str">
        <f aca="false">IF(J60="","",ROUNDUP(J60*(1+I60)/H60,0))</f>
        <v/>
      </c>
      <c r="L60" s="8"/>
      <c r="M60" s="8"/>
      <c r="N60" s="6" t="str">
        <f aca="false">IF(OR(E60="",L60=""),"",ROUNDUP(E60/(L60/12),0)+1+N(M60))</f>
        <v/>
      </c>
      <c r="O60" s="6" t="str">
        <f aca="false">IF(N60="","",N60*D60)</f>
        <v/>
      </c>
      <c r="P60" s="6" t="str">
        <f aca="false">IF(E60="","",2*E60)</f>
        <v/>
      </c>
      <c r="Q60" s="8"/>
      <c r="R60" s="6" t="n">
        <f aca="false">IF(UPPER(Q60)="Y",D60*E60,0)</f>
        <v>0</v>
      </c>
    </row>
    <row r="61" customFormat="false" ht="15" hidden="false" customHeight="false" outlineLevel="0" collapsed="false">
      <c r="A61" s="8"/>
      <c r="B61" s="8"/>
      <c r="C61" s="8"/>
      <c r="D61" s="9"/>
      <c r="E61" s="9"/>
      <c r="F61" s="8"/>
      <c r="G61" s="8"/>
      <c r="H61" s="8"/>
      <c r="I61" s="10"/>
      <c r="J61" s="6" t="str">
        <f aca="false">IF(E61="","",D61*E61*F61*G61)</f>
        <v/>
      </c>
      <c r="K61" s="6" t="str">
        <f aca="false">IF(J61="","",ROUNDUP(J61*(1+I61)/H61,0))</f>
        <v/>
      </c>
      <c r="L61" s="8"/>
      <c r="M61" s="8"/>
      <c r="N61" s="6" t="str">
        <f aca="false">IF(OR(E61="",L61=""),"",ROUNDUP(E61/(L61/12),0)+1+N(M61))</f>
        <v/>
      </c>
      <c r="O61" s="6" t="str">
        <f aca="false">IF(N61="","",N61*D61)</f>
        <v/>
      </c>
      <c r="P61" s="6" t="str">
        <f aca="false">IF(E61="","",2*E61)</f>
        <v/>
      </c>
      <c r="Q61" s="8"/>
      <c r="R61" s="6" t="n">
        <f aca="false">IF(UPPER(Q61)="Y",D61*E61,0)</f>
        <v>0</v>
      </c>
    </row>
    <row r="63" customFormat="false" ht="15" hidden="false" customHeight="false" outlineLevel="0" collapsed="false">
      <c r="A63" s="5" t="s">
        <v>65</v>
      </c>
    </row>
  </sheetData>
  <dataValidations count="3">
    <dataValidation allowBlank="true" errorStyle="stop" operator="between" showDropDown="false" showErrorMessage="false" showInputMessage="false" sqref="H2:H61" type="list">
      <formula1>"32,40,48,54"</formula1>
      <formula2>0</formula2>
    </dataValidation>
    <dataValidation allowBlank="true" errorStyle="stop" operator="between" showDropDown="false" showErrorMessage="false" showInputMessage="false" sqref="L2:L61" type="list">
      <formula1>"12,16,24"</formula1>
      <formula2>0</formula2>
    </dataValidation>
    <dataValidation allowBlank="true" errorStyle="stop" operator="between" showDropDown="false" showErrorMessage="false" showInputMessage="false" sqref="Q2:Q61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44"/>
    <col collapsed="false" customWidth="true" hidden="false" outlineLevel="0" max="3" min="3" style="0" width="1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6" min="6" style="0" width="10"/>
    <col collapsed="false" customWidth="true" hidden="false" outlineLevel="0" max="7" min="7" style="0" width="8"/>
    <col collapsed="false" customWidth="true" hidden="false" outlineLevel="0" max="9" min="8" style="0" width="11"/>
    <col collapsed="false" customWidth="true" hidden="false" outlineLevel="0" max="10" min="10" style="0" width="14"/>
    <col collapsed="false" customWidth="true" hidden="false" outlineLevel="0" max="11" min="11" style="0" width="13"/>
  </cols>
  <sheetData>
    <row r="1" customFormat="false" ht="42" hidden="false" customHeight="true" outlineLevel="0" collapsed="false">
      <c r="A1" s="7" t="s">
        <v>66</v>
      </c>
      <c r="B1" s="7" t="s">
        <v>67</v>
      </c>
      <c r="C1" s="7" t="s">
        <v>68</v>
      </c>
      <c r="D1" s="7" t="s">
        <v>69</v>
      </c>
      <c r="E1" s="7" t="s">
        <v>70</v>
      </c>
      <c r="F1" s="7" t="s">
        <v>53</v>
      </c>
      <c r="G1" s="7" t="s">
        <v>54</v>
      </c>
      <c r="H1" s="7" t="s">
        <v>55</v>
      </c>
      <c r="I1" s="7" t="s">
        <v>56</v>
      </c>
      <c r="J1" s="7" t="s">
        <v>71</v>
      </c>
      <c r="K1" s="7" t="s">
        <v>40</v>
      </c>
    </row>
    <row r="2" customFormat="false" ht="15" hidden="false" customHeight="false" outlineLevel="0" collapsed="false">
      <c r="A2" s="8" t="s">
        <v>72</v>
      </c>
      <c r="B2" s="8" t="s">
        <v>73</v>
      </c>
      <c r="C2" s="8" t="s">
        <v>74</v>
      </c>
      <c r="D2" s="9" t="n">
        <v>4800</v>
      </c>
      <c r="E2" s="8" t="n">
        <v>1</v>
      </c>
      <c r="F2" s="8" t="n">
        <v>48</v>
      </c>
      <c r="G2" s="10" t="n">
        <v>0.1</v>
      </c>
      <c r="H2" s="6" t="n">
        <f aca="false">IF(D2="","",D2*E2)</f>
        <v>4800</v>
      </c>
      <c r="I2" s="6" t="n">
        <f aca="false">IF(H2="","",ROUNDUP(H2*(1+G2)/F2,0))</f>
        <v>110</v>
      </c>
      <c r="J2" s="8" t="n">
        <v>12</v>
      </c>
      <c r="K2" s="6" t="n">
        <f aca="false">IF(OR(D2="",J2=""),0,ROUNDUP(D2/(J2/12),0))</f>
        <v>4800</v>
      </c>
    </row>
    <row r="3" customFormat="false" ht="15" hidden="false" customHeight="false" outlineLevel="0" collapsed="false">
      <c r="A3" s="8"/>
      <c r="B3" s="8"/>
      <c r="C3" s="8"/>
      <c r="D3" s="9"/>
      <c r="E3" s="8"/>
      <c r="F3" s="8"/>
      <c r="G3" s="10"/>
      <c r="H3" s="6" t="str">
        <f aca="false">IF(D3="","",D3*E3)</f>
        <v/>
      </c>
      <c r="I3" s="6" t="str">
        <f aca="false">IF(H3="","",ROUNDUP(H3*(1+G3)/F3,0))</f>
        <v/>
      </c>
      <c r="J3" s="8"/>
      <c r="K3" s="6" t="n">
        <f aca="false">IF(OR(D3="",J3=""),0,ROUNDUP(D3/(J3/12),0))</f>
        <v>0</v>
      </c>
    </row>
    <row r="4" customFormat="false" ht="15" hidden="false" customHeight="false" outlineLevel="0" collapsed="false">
      <c r="A4" s="8"/>
      <c r="B4" s="8"/>
      <c r="C4" s="8"/>
      <c r="D4" s="9"/>
      <c r="E4" s="8"/>
      <c r="F4" s="8"/>
      <c r="G4" s="10"/>
      <c r="H4" s="6" t="str">
        <f aca="false">IF(D4="","",D4*E4)</f>
        <v/>
      </c>
      <c r="I4" s="6" t="str">
        <f aca="false">IF(H4="","",ROUNDUP(H4*(1+G4)/F4,0))</f>
        <v/>
      </c>
      <c r="J4" s="8"/>
      <c r="K4" s="6" t="n">
        <f aca="false">IF(OR(D4="",J4=""),0,ROUNDUP(D4/(J4/12),0))</f>
        <v>0</v>
      </c>
    </row>
    <row r="5" customFormat="false" ht="15" hidden="false" customHeight="false" outlineLevel="0" collapsed="false">
      <c r="A5" s="8"/>
      <c r="B5" s="8"/>
      <c r="C5" s="8"/>
      <c r="D5" s="9"/>
      <c r="E5" s="8"/>
      <c r="F5" s="8"/>
      <c r="G5" s="10"/>
      <c r="H5" s="6" t="str">
        <f aca="false">IF(D5="","",D5*E5)</f>
        <v/>
      </c>
      <c r="I5" s="6" t="str">
        <f aca="false">IF(H5="","",ROUNDUP(H5*(1+G5)/F5,0))</f>
        <v/>
      </c>
      <c r="J5" s="8"/>
      <c r="K5" s="6" t="n">
        <f aca="false">IF(OR(D5="",J5=""),0,ROUNDUP(D5/(J5/12),0))</f>
        <v>0</v>
      </c>
    </row>
    <row r="6" customFormat="false" ht="15" hidden="false" customHeight="false" outlineLevel="0" collapsed="false">
      <c r="A6" s="8"/>
      <c r="B6" s="8"/>
      <c r="C6" s="8"/>
      <c r="D6" s="9"/>
      <c r="E6" s="8"/>
      <c r="F6" s="8"/>
      <c r="G6" s="10"/>
      <c r="H6" s="6" t="str">
        <f aca="false">IF(D6="","",D6*E6)</f>
        <v/>
      </c>
      <c r="I6" s="6" t="str">
        <f aca="false">IF(H6="","",ROUNDUP(H6*(1+G6)/F6,0))</f>
        <v/>
      </c>
      <c r="J6" s="8"/>
      <c r="K6" s="6" t="n">
        <f aca="false">IF(OR(D6="",J6=""),0,ROUNDUP(D6/(J6/12),0))</f>
        <v>0</v>
      </c>
    </row>
    <row r="7" customFormat="false" ht="15" hidden="false" customHeight="false" outlineLevel="0" collapsed="false">
      <c r="A7" s="8"/>
      <c r="B7" s="8"/>
      <c r="C7" s="8"/>
      <c r="D7" s="9"/>
      <c r="E7" s="8"/>
      <c r="F7" s="8"/>
      <c r="G7" s="10"/>
      <c r="H7" s="6" t="str">
        <f aca="false">IF(D7="","",D7*E7)</f>
        <v/>
      </c>
      <c r="I7" s="6" t="str">
        <f aca="false">IF(H7="","",ROUNDUP(H7*(1+G7)/F7,0))</f>
        <v/>
      </c>
      <c r="J7" s="8"/>
      <c r="K7" s="6" t="n">
        <f aca="false">IF(OR(D7="",J7=""),0,ROUNDUP(D7/(J7/12),0))</f>
        <v>0</v>
      </c>
    </row>
    <row r="8" customFormat="false" ht="15" hidden="false" customHeight="false" outlineLevel="0" collapsed="false">
      <c r="A8" s="8"/>
      <c r="B8" s="8"/>
      <c r="C8" s="8"/>
      <c r="D8" s="9"/>
      <c r="E8" s="8"/>
      <c r="F8" s="8"/>
      <c r="G8" s="10"/>
      <c r="H8" s="6" t="str">
        <f aca="false">IF(D8="","",D8*E8)</f>
        <v/>
      </c>
      <c r="I8" s="6" t="str">
        <f aca="false">IF(H8="","",ROUNDUP(H8*(1+G8)/F8,0))</f>
        <v/>
      </c>
      <c r="J8" s="8"/>
      <c r="K8" s="6" t="n">
        <f aca="false">IF(OR(D8="",J8=""),0,ROUNDUP(D8/(J8/12),0))</f>
        <v>0</v>
      </c>
    </row>
    <row r="9" customFormat="false" ht="15" hidden="false" customHeight="false" outlineLevel="0" collapsed="false">
      <c r="A9" s="8"/>
      <c r="B9" s="8"/>
      <c r="C9" s="8"/>
      <c r="D9" s="9"/>
      <c r="E9" s="8"/>
      <c r="F9" s="8"/>
      <c r="G9" s="10"/>
      <c r="H9" s="6" t="str">
        <f aca="false">IF(D9="","",D9*E9)</f>
        <v/>
      </c>
      <c r="I9" s="6" t="str">
        <f aca="false">IF(H9="","",ROUNDUP(H9*(1+G9)/F9,0))</f>
        <v/>
      </c>
      <c r="J9" s="8"/>
      <c r="K9" s="6" t="n">
        <f aca="false">IF(OR(D9="",J9=""),0,ROUNDUP(D9/(J9/12),0))</f>
        <v>0</v>
      </c>
    </row>
    <row r="10" customFormat="false" ht="15" hidden="false" customHeight="false" outlineLevel="0" collapsed="false">
      <c r="A10" s="8"/>
      <c r="B10" s="8"/>
      <c r="C10" s="8"/>
      <c r="D10" s="9"/>
      <c r="E10" s="8"/>
      <c r="F10" s="8"/>
      <c r="G10" s="10"/>
      <c r="H10" s="6" t="str">
        <f aca="false">IF(D10="","",D10*E10)</f>
        <v/>
      </c>
      <c r="I10" s="6" t="str">
        <f aca="false">IF(H10="","",ROUNDUP(H10*(1+G10)/F10,0))</f>
        <v/>
      </c>
      <c r="J10" s="8"/>
      <c r="K10" s="6" t="n">
        <f aca="false">IF(OR(D10="",J10=""),0,ROUNDUP(D10/(J10/12),0))</f>
        <v>0</v>
      </c>
    </row>
    <row r="11" customFormat="false" ht="15" hidden="false" customHeight="false" outlineLevel="0" collapsed="false">
      <c r="A11" s="8"/>
      <c r="B11" s="8"/>
      <c r="C11" s="8"/>
      <c r="D11" s="9"/>
      <c r="E11" s="8"/>
      <c r="F11" s="8"/>
      <c r="G11" s="10"/>
      <c r="H11" s="6" t="str">
        <f aca="false">IF(D11="","",D11*E11)</f>
        <v/>
      </c>
      <c r="I11" s="6" t="str">
        <f aca="false">IF(H11="","",ROUNDUP(H11*(1+G11)/F11,0))</f>
        <v/>
      </c>
      <c r="J11" s="8"/>
      <c r="K11" s="6" t="n">
        <f aca="false">IF(OR(D11="",J11=""),0,ROUNDUP(D11/(J11/12),0))</f>
        <v>0</v>
      </c>
    </row>
    <row r="12" customFormat="false" ht="15" hidden="false" customHeight="false" outlineLevel="0" collapsed="false">
      <c r="A12" s="8"/>
      <c r="B12" s="8"/>
      <c r="C12" s="8"/>
      <c r="D12" s="9"/>
      <c r="E12" s="8"/>
      <c r="F12" s="8"/>
      <c r="G12" s="10"/>
      <c r="H12" s="6" t="str">
        <f aca="false">IF(D12="","",D12*E12)</f>
        <v/>
      </c>
      <c r="I12" s="6" t="str">
        <f aca="false">IF(H12="","",ROUNDUP(H12*(1+G12)/F12,0))</f>
        <v/>
      </c>
      <c r="J12" s="8"/>
      <c r="K12" s="6" t="n">
        <f aca="false">IF(OR(D12="",J12=""),0,ROUNDUP(D12/(J12/12),0))</f>
        <v>0</v>
      </c>
    </row>
    <row r="13" customFormat="false" ht="15" hidden="false" customHeight="false" outlineLevel="0" collapsed="false">
      <c r="A13" s="8"/>
      <c r="B13" s="8"/>
      <c r="C13" s="8"/>
      <c r="D13" s="9"/>
      <c r="E13" s="8"/>
      <c r="F13" s="8"/>
      <c r="G13" s="10"/>
      <c r="H13" s="6" t="str">
        <f aca="false">IF(D13="","",D13*E13)</f>
        <v/>
      </c>
      <c r="I13" s="6" t="str">
        <f aca="false">IF(H13="","",ROUNDUP(H13*(1+G13)/F13,0))</f>
        <v/>
      </c>
      <c r="J13" s="8"/>
      <c r="K13" s="6" t="n">
        <f aca="false">IF(OR(D13="",J13=""),0,ROUNDUP(D13/(J13/12),0))</f>
        <v>0</v>
      </c>
    </row>
    <row r="14" customFormat="false" ht="15" hidden="false" customHeight="false" outlineLevel="0" collapsed="false">
      <c r="A14" s="8"/>
      <c r="B14" s="8"/>
      <c r="C14" s="8"/>
      <c r="D14" s="9"/>
      <c r="E14" s="8"/>
      <c r="F14" s="8"/>
      <c r="G14" s="10"/>
      <c r="H14" s="6" t="str">
        <f aca="false">IF(D14="","",D14*E14)</f>
        <v/>
      </c>
      <c r="I14" s="6" t="str">
        <f aca="false">IF(H14="","",ROUNDUP(H14*(1+G14)/F14,0))</f>
        <v/>
      </c>
      <c r="J14" s="8"/>
      <c r="K14" s="6" t="n">
        <f aca="false">IF(OR(D14="",J14=""),0,ROUNDUP(D14/(J14/12),0))</f>
        <v>0</v>
      </c>
    </row>
    <row r="15" customFormat="false" ht="15" hidden="false" customHeight="false" outlineLevel="0" collapsed="false">
      <c r="A15" s="8"/>
      <c r="B15" s="8"/>
      <c r="C15" s="8"/>
      <c r="D15" s="9"/>
      <c r="E15" s="8"/>
      <c r="F15" s="8"/>
      <c r="G15" s="10"/>
      <c r="H15" s="6" t="str">
        <f aca="false">IF(D15="","",D15*E15)</f>
        <v/>
      </c>
      <c r="I15" s="6" t="str">
        <f aca="false">IF(H15="","",ROUNDUP(H15*(1+G15)/F15,0))</f>
        <v/>
      </c>
      <c r="J15" s="8"/>
      <c r="K15" s="6" t="n">
        <f aca="false">IF(OR(D15="",J15=""),0,ROUNDUP(D15/(J15/12),0))</f>
        <v>0</v>
      </c>
    </row>
    <row r="16" customFormat="false" ht="15" hidden="false" customHeight="false" outlineLevel="0" collapsed="false">
      <c r="A16" s="8"/>
      <c r="B16" s="8"/>
      <c r="C16" s="8"/>
      <c r="D16" s="9"/>
      <c r="E16" s="8"/>
      <c r="F16" s="8"/>
      <c r="G16" s="10"/>
      <c r="H16" s="6" t="str">
        <f aca="false">IF(D16="","",D16*E16)</f>
        <v/>
      </c>
      <c r="I16" s="6" t="str">
        <f aca="false">IF(H16="","",ROUNDUP(H16*(1+G16)/F16,0))</f>
        <v/>
      </c>
      <c r="J16" s="8"/>
      <c r="K16" s="6" t="n">
        <f aca="false">IF(OR(D16="",J16=""),0,ROUNDUP(D16/(J16/12),0))</f>
        <v>0</v>
      </c>
    </row>
    <row r="17" customFormat="false" ht="15" hidden="false" customHeight="false" outlineLevel="0" collapsed="false">
      <c r="A17" s="8"/>
      <c r="B17" s="8"/>
      <c r="C17" s="8"/>
      <c r="D17" s="9"/>
      <c r="E17" s="8"/>
      <c r="F17" s="8"/>
      <c r="G17" s="10"/>
      <c r="H17" s="6" t="str">
        <f aca="false">IF(D17="","",D17*E17)</f>
        <v/>
      </c>
      <c r="I17" s="6" t="str">
        <f aca="false">IF(H17="","",ROUNDUP(H17*(1+G17)/F17,0))</f>
        <v/>
      </c>
      <c r="J17" s="8"/>
      <c r="K17" s="6" t="n">
        <f aca="false">IF(OR(D17="",J17=""),0,ROUNDUP(D17/(J17/12),0))</f>
        <v>0</v>
      </c>
    </row>
    <row r="18" customFormat="false" ht="15" hidden="false" customHeight="false" outlineLevel="0" collapsed="false">
      <c r="A18" s="8"/>
      <c r="B18" s="8"/>
      <c r="C18" s="8"/>
      <c r="D18" s="9"/>
      <c r="E18" s="8"/>
      <c r="F18" s="8"/>
      <c r="G18" s="10"/>
      <c r="H18" s="6" t="str">
        <f aca="false">IF(D18="","",D18*E18)</f>
        <v/>
      </c>
      <c r="I18" s="6" t="str">
        <f aca="false">IF(H18="","",ROUNDUP(H18*(1+G18)/F18,0))</f>
        <v/>
      </c>
      <c r="J18" s="8"/>
      <c r="K18" s="6" t="n">
        <f aca="false">IF(OR(D18="",J18=""),0,ROUNDUP(D18/(J18/12),0))</f>
        <v>0</v>
      </c>
    </row>
    <row r="19" customFormat="false" ht="15" hidden="false" customHeight="false" outlineLevel="0" collapsed="false">
      <c r="A19" s="8"/>
      <c r="B19" s="8"/>
      <c r="C19" s="8"/>
      <c r="D19" s="9"/>
      <c r="E19" s="8"/>
      <c r="F19" s="8"/>
      <c r="G19" s="10"/>
      <c r="H19" s="6" t="str">
        <f aca="false">IF(D19="","",D19*E19)</f>
        <v/>
      </c>
      <c r="I19" s="6" t="str">
        <f aca="false">IF(H19="","",ROUNDUP(H19*(1+G19)/F19,0))</f>
        <v/>
      </c>
      <c r="J19" s="8"/>
      <c r="K19" s="6" t="n">
        <f aca="false">IF(OR(D19="",J19=""),0,ROUNDUP(D19/(J19/12),0))</f>
        <v>0</v>
      </c>
    </row>
    <row r="20" customFormat="false" ht="15" hidden="false" customHeight="false" outlineLevel="0" collapsed="false">
      <c r="A20" s="8"/>
      <c r="B20" s="8"/>
      <c r="C20" s="8"/>
      <c r="D20" s="9"/>
      <c r="E20" s="8"/>
      <c r="F20" s="8"/>
      <c r="G20" s="10"/>
      <c r="H20" s="6" t="str">
        <f aca="false">IF(D20="","",D20*E20)</f>
        <v/>
      </c>
      <c r="I20" s="6" t="str">
        <f aca="false">IF(H20="","",ROUNDUP(H20*(1+G20)/F20,0))</f>
        <v/>
      </c>
      <c r="J20" s="8"/>
      <c r="K20" s="6" t="n">
        <f aca="false">IF(OR(D20="",J20=""),0,ROUNDUP(D20/(J20/12),0))</f>
        <v>0</v>
      </c>
    </row>
    <row r="21" customFormat="false" ht="15" hidden="false" customHeight="false" outlineLevel="0" collapsed="false">
      <c r="A21" s="8"/>
      <c r="B21" s="8"/>
      <c r="C21" s="8"/>
      <c r="D21" s="9"/>
      <c r="E21" s="8"/>
      <c r="F21" s="8"/>
      <c r="G21" s="10"/>
      <c r="H21" s="6" t="str">
        <f aca="false">IF(D21="","",D21*E21)</f>
        <v/>
      </c>
      <c r="I21" s="6" t="str">
        <f aca="false">IF(H21="","",ROUNDUP(H21*(1+G21)/F21,0))</f>
        <v/>
      </c>
      <c r="J21" s="8"/>
      <c r="K21" s="6" t="n">
        <f aca="false">IF(OR(D21="",J21=""),0,ROUNDUP(D21/(J21/12),0))</f>
        <v>0</v>
      </c>
    </row>
    <row r="22" customFormat="false" ht="15" hidden="false" customHeight="false" outlineLevel="0" collapsed="false">
      <c r="A22" s="8"/>
      <c r="B22" s="8"/>
      <c r="C22" s="8"/>
      <c r="D22" s="9"/>
      <c r="E22" s="8"/>
      <c r="F22" s="8"/>
      <c r="G22" s="10"/>
      <c r="H22" s="6" t="str">
        <f aca="false">IF(D22="","",D22*E22)</f>
        <v/>
      </c>
      <c r="I22" s="6" t="str">
        <f aca="false">IF(H22="","",ROUNDUP(H22*(1+G22)/F22,0))</f>
        <v/>
      </c>
      <c r="J22" s="8"/>
      <c r="K22" s="6" t="n">
        <f aca="false">IF(OR(D22="",J22=""),0,ROUNDUP(D22/(J22/12),0))</f>
        <v>0</v>
      </c>
    </row>
    <row r="23" customFormat="false" ht="15" hidden="false" customHeight="false" outlineLevel="0" collapsed="false">
      <c r="A23" s="8"/>
      <c r="B23" s="8"/>
      <c r="C23" s="8"/>
      <c r="D23" s="9"/>
      <c r="E23" s="8"/>
      <c r="F23" s="8"/>
      <c r="G23" s="10"/>
      <c r="H23" s="6" t="str">
        <f aca="false">IF(D23="","",D23*E23)</f>
        <v/>
      </c>
      <c r="I23" s="6" t="str">
        <f aca="false">IF(H23="","",ROUNDUP(H23*(1+G23)/F23,0))</f>
        <v/>
      </c>
      <c r="J23" s="8"/>
      <c r="K23" s="6" t="n">
        <f aca="false">IF(OR(D23="",J23=""),0,ROUNDUP(D23/(J23/12),0))</f>
        <v>0</v>
      </c>
    </row>
    <row r="24" customFormat="false" ht="15" hidden="false" customHeight="false" outlineLevel="0" collapsed="false">
      <c r="A24" s="8"/>
      <c r="B24" s="8"/>
      <c r="C24" s="8"/>
      <c r="D24" s="9"/>
      <c r="E24" s="8"/>
      <c r="F24" s="8"/>
      <c r="G24" s="10"/>
      <c r="H24" s="6" t="str">
        <f aca="false">IF(D24="","",D24*E24)</f>
        <v/>
      </c>
      <c r="I24" s="6" t="str">
        <f aca="false">IF(H24="","",ROUNDUP(H24*(1+G24)/F24,0))</f>
        <v/>
      </c>
      <c r="J24" s="8"/>
      <c r="K24" s="6" t="n">
        <f aca="false">IF(OR(D24="",J24=""),0,ROUNDUP(D24/(J24/12),0))</f>
        <v>0</v>
      </c>
    </row>
    <row r="25" customFormat="false" ht="15" hidden="false" customHeight="false" outlineLevel="0" collapsed="false">
      <c r="A25" s="8"/>
      <c r="B25" s="8"/>
      <c r="C25" s="8"/>
      <c r="D25" s="9"/>
      <c r="E25" s="8"/>
      <c r="F25" s="8"/>
      <c r="G25" s="10"/>
      <c r="H25" s="6" t="str">
        <f aca="false">IF(D25="","",D25*E25)</f>
        <v/>
      </c>
      <c r="I25" s="6" t="str">
        <f aca="false">IF(H25="","",ROUNDUP(H25*(1+G25)/F25,0))</f>
        <v/>
      </c>
      <c r="J25" s="8"/>
      <c r="K25" s="6" t="n">
        <f aca="false">IF(OR(D25="",J25=""),0,ROUNDUP(D25/(J25/12),0))</f>
        <v>0</v>
      </c>
    </row>
    <row r="26" customFormat="false" ht="15" hidden="false" customHeight="false" outlineLevel="0" collapsed="false">
      <c r="A26" s="8"/>
      <c r="B26" s="8"/>
      <c r="C26" s="8"/>
      <c r="D26" s="9"/>
      <c r="E26" s="8"/>
      <c r="F26" s="8"/>
      <c r="G26" s="10"/>
      <c r="H26" s="6" t="str">
        <f aca="false">IF(D26="","",D26*E26)</f>
        <v/>
      </c>
      <c r="I26" s="6" t="str">
        <f aca="false">IF(H26="","",ROUNDUP(H26*(1+G26)/F26,0))</f>
        <v/>
      </c>
      <c r="J26" s="8"/>
      <c r="K26" s="6" t="n">
        <f aca="false">IF(OR(D26="",J26=""),0,ROUNDUP(D26/(J26/12),0))</f>
        <v>0</v>
      </c>
    </row>
    <row r="27" customFormat="false" ht="15" hidden="false" customHeight="false" outlineLevel="0" collapsed="false">
      <c r="A27" s="8"/>
      <c r="B27" s="8"/>
      <c r="C27" s="8"/>
      <c r="D27" s="9"/>
      <c r="E27" s="8"/>
      <c r="F27" s="8"/>
      <c r="G27" s="10"/>
      <c r="H27" s="6" t="str">
        <f aca="false">IF(D27="","",D27*E27)</f>
        <v/>
      </c>
      <c r="I27" s="6" t="str">
        <f aca="false">IF(H27="","",ROUNDUP(H27*(1+G27)/F27,0))</f>
        <v/>
      </c>
      <c r="J27" s="8"/>
      <c r="K27" s="6" t="n">
        <f aca="false">IF(OR(D27="",J27=""),0,ROUNDUP(D27/(J27/12),0))</f>
        <v>0</v>
      </c>
    </row>
    <row r="28" customFormat="false" ht="15" hidden="false" customHeight="false" outlineLevel="0" collapsed="false">
      <c r="A28" s="8"/>
      <c r="B28" s="8"/>
      <c r="C28" s="8"/>
      <c r="D28" s="9"/>
      <c r="E28" s="8"/>
      <c r="F28" s="8"/>
      <c r="G28" s="10"/>
      <c r="H28" s="6" t="str">
        <f aca="false">IF(D28="","",D28*E28)</f>
        <v/>
      </c>
      <c r="I28" s="6" t="str">
        <f aca="false">IF(H28="","",ROUNDUP(H28*(1+G28)/F28,0))</f>
        <v/>
      </c>
      <c r="J28" s="8"/>
      <c r="K28" s="6" t="n">
        <f aca="false">IF(OR(D28="",J28=""),0,ROUNDUP(D28/(J28/12),0))</f>
        <v>0</v>
      </c>
    </row>
    <row r="29" customFormat="false" ht="15" hidden="false" customHeight="false" outlineLevel="0" collapsed="false">
      <c r="A29" s="8"/>
      <c r="B29" s="8"/>
      <c r="C29" s="8"/>
      <c r="D29" s="9"/>
      <c r="E29" s="8"/>
      <c r="F29" s="8"/>
      <c r="G29" s="10"/>
      <c r="H29" s="6" t="str">
        <f aca="false">IF(D29="","",D29*E29)</f>
        <v/>
      </c>
      <c r="I29" s="6" t="str">
        <f aca="false">IF(H29="","",ROUNDUP(H29*(1+G29)/F29,0))</f>
        <v/>
      </c>
      <c r="J29" s="8"/>
      <c r="K29" s="6" t="n">
        <f aca="false">IF(OR(D29="",J29=""),0,ROUNDUP(D29/(J29/12),0))</f>
        <v>0</v>
      </c>
    </row>
    <row r="30" customFormat="false" ht="15" hidden="false" customHeight="false" outlineLevel="0" collapsed="false">
      <c r="A30" s="8"/>
      <c r="B30" s="8"/>
      <c r="C30" s="8"/>
      <c r="D30" s="9"/>
      <c r="E30" s="8"/>
      <c r="F30" s="8"/>
      <c r="G30" s="10"/>
      <c r="H30" s="6" t="str">
        <f aca="false">IF(D30="","",D30*E30)</f>
        <v/>
      </c>
      <c r="I30" s="6" t="str">
        <f aca="false">IF(H30="","",ROUNDUP(H30*(1+G30)/F30,0))</f>
        <v/>
      </c>
      <c r="J30" s="8"/>
      <c r="K30" s="6" t="n">
        <f aca="false">IF(OR(D30="",J30=""),0,ROUNDUP(D30/(J30/12),0))</f>
        <v>0</v>
      </c>
    </row>
    <row r="31" customFormat="false" ht="15" hidden="false" customHeight="false" outlineLevel="0" collapsed="false">
      <c r="A31" s="8"/>
      <c r="B31" s="8"/>
      <c r="C31" s="8"/>
      <c r="D31" s="9"/>
      <c r="E31" s="8"/>
      <c r="F31" s="8"/>
      <c r="G31" s="10"/>
      <c r="H31" s="6" t="str">
        <f aca="false">IF(D31="","",D31*E31)</f>
        <v/>
      </c>
      <c r="I31" s="6" t="str">
        <f aca="false">IF(H31="","",ROUNDUP(H31*(1+G31)/F31,0))</f>
        <v/>
      </c>
      <c r="J31" s="8"/>
      <c r="K31" s="6" t="n">
        <f aca="false">IF(OR(D31="",J31=""),0,ROUNDUP(D31/(J31/12),0))</f>
        <v>0</v>
      </c>
    </row>
    <row r="32" customFormat="false" ht="15" hidden="false" customHeight="false" outlineLevel="0" collapsed="false">
      <c r="A32" s="8"/>
      <c r="B32" s="8"/>
      <c r="C32" s="8"/>
      <c r="D32" s="9"/>
      <c r="E32" s="8"/>
      <c r="F32" s="8"/>
      <c r="G32" s="10"/>
      <c r="H32" s="6" t="str">
        <f aca="false">IF(D32="","",D32*E32)</f>
        <v/>
      </c>
      <c r="I32" s="6" t="str">
        <f aca="false">IF(H32="","",ROUNDUP(H32*(1+G32)/F32,0))</f>
        <v/>
      </c>
      <c r="J32" s="8"/>
      <c r="K32" s="6" t="n">
        <f aca="false">IF(OR(D32="",J32=""),0,ROUNDUP(D32/(J32/12),0))</f>
        <v>0</v>
      </c>
    </row>
    <row r="33" customFormat="false" ht="15" hidden="false" customHeight="false" outlineLevel="0" collapsed="false">
      <c r="A33" s="8"/>
      <c r="B33" s="8"/>
      <c r="C33" s="8"/>
      <c r="D33" s="9"/>
      <c r="E33" s="8"/>
      <c r="F33" s="8"/>
      <c r="G33" s="10"/>
      <c r="H33" s="6" t="str">
        <f aca="false">IF(D33="","",D33*E33)</f>
        <v/>
      </c>
      <c r="I33" s="6" t="str">
        <f aca="false">IF(H33="","",ROUNDUP(H33*(1+G33)/F33,0))</f>
        <v/>
      </c>
      <c r="J33" s="8"/>
      <c r="K33" s="6" t="n">
        <f aca="false">IF(OR(D33="",J33=""),0,ROUNDUP(D33/(J33/12),0))</f>
        <v>0</v>
      </c>
    </row>
    <row r="34" customFormat="false" ht="15" hidden="false" customHeight="false" outlineLevel="0" collapsed="false">
      <c r="A34" s="8"/>
      <c r="B34" s="8"/>
      <c r="C34" s="8"/>
      <c r="D34" s="9"/>
      <c r="E34" s="8"/>
      <c r="F34" s="8"/>
      <c r="G34" s="10"/>
      <c r="H34" s="6" t="str">
        <f aca="false">IF(D34="","",D34*E34)</f>
        <v/>
      </c>
      <c r="I34" s="6" t="str">
        <f aca="false">IF(H34="","",ROUNDUP(H34*(1+G34)/F34,0))</f>
        <v/>
      </c>
      <c r="J34" s="8"/>
      <c r="K34" s="6" t="n">
        <f aca="false">IF(OR(D34="",J34=""),0,ROUNDUP(D34/(J34/12),0))</f>
        <v>0</v>
      </c>
    </row>
    <row r="35" customFormat="false" ht="15" hidden="false" customHeight="false" outlineLevel="0" collapsed="false">
      <c r="A35" s="8"/>
      <c r="B35" s="8"/>
      <c r="C35" s="8"/>
      <c r="D35" s="9"/>
      <c r="E35" s="8"/>
      <c r="F35" s="8"/>
      <c r="G35" s="10"/>
      <c r="H35" s="6" t="str">
        <f aca="false">IF(D35="","",D35*E35)</f>
        <v/>
      </c>
      <c r="I35" s="6" t="str">
        <f aca="false">IF(H35="","",ROUNDUP(H35*(1+G35)/F35,0))</f>
        <v/>
      </c>
      <c r="J35" s="8"/>
      <c r="K35" s="6" t="n">
        <f aca="false">IF(OR(D35="",J35=""),0,ROUNDUP(D35/(J35/12),0))</f>
        <v>0</v>
      </c>
    </row>
    <row r="36" customFormat="false" ht="15" hidden="false" customHeight="false" outlineLevel="0" collapsed="false">
      <c r="A36" s="8"/>
      <c r="B36" s="8"/>
      <c r="C36" s="8"/>
      <c r="D36" s="9"/>
      <c r="E36" s="8"/>
      <c r="F36" s="8"/>
      <c r="G36" s="10"/>
      <c r="H36" s="6" t="str">
        <f aca="false">IF(D36="","",D36*E36)</f>
        <v/>
      </c>
      <c r="I36" s="6" t="str">
        <f aca="false">IF(H36="","",ROUNDUP(H36*(1+G36)/F36,0))</f>
        <v/>
      </c>
      <c r="J36" s="8"/>
      <c r="K36" s="6" t="n">
        <f aca="false">IF(OR(D36="",J36=""),0,ROUNDUP(D36/(J36/12),0))</f>
        <v>0</v>
      </c>
    </row>
    <row r="37" customFormat="false" ht="15" hidden="false" customHeight="false" outlineLevel="0" collapsed="false">
      <c r="A37" s="8"/>
      <c r="B37" s="8"/>
      <c r="C37" s="8"/>
      <c r="D37" s="9"/>
      <c r="E37" s="8"/>
      <c r="F37" s="8"/>
      <c r="G37" s="10"/>
      <c r="H37" s="6" t="str">
        <f aca="false">IF(D37="","",D37*E37)</f>
        <v/>
      </c>
      <c r="I37" s="6" t="str">
        <f aca="false">IF(H37="","",ROUNDUP(H37*(1+G37)/F37,0))</f>
        <v/>
      </c>
      <c r="J37" s="8"/>
      <c r="K37" s="6" t="n">
        <f aca="false">IF(OR(D37="",J37=""),0,ROUNDUP(D37/(J37/12),0))</f>
        <v>0</v>
      </c>
    </row>
    <row r="38" customFormat="false" ht="15" hidden="false" customHeight="false" outlineLevel="0" collapsed="false">
      <c r="A38" s="8"/>
      <c r="B38" s="8"/>
      <c r="C38" s="8"/>
      <c r="D38" s="9"/>
      <c r="E38" s="8"/>
      <c r="F38" s="8"/>
      <c r="G38" s="10"/>
      <c r="H38" s="6" t="str">
        <f aca="false">IF(D38="","",D38*E38)</f>
        <v/>
      </c>
      <c r="I38" s="6" t="str">
        <f aca="false">IF(H38="","",ROUNDUP(H38*(1+G38)/F38,0))</f>
        <v/>
      </c>
      <c r="J38" s="8"/>
      <c r="K38" s="6" t="n">
        <f aca="false">IF(OR(D38="",J38=""),0,ROUNDUP(D38/(J38/12),0))</f>
        <v>0</v>
      </c>
    </row>
    <row r="39" customFormat="false" ht="15" hidden="false" customHeight="false" outlineLevel="0" collapsed="false">
      <c r="A39" s="8"/>
      <c r="B39" s="8"/>
      <c r="C39" s="8"/>
      <c r="D39" s="9"/>
      <c r="E39" s="8"/>
      <c r="F39" s="8"/>
      <c r="G39" s="10"/>
      <c r="H39" s="6" t="str">
        <f aca="false">IF(D39="","",D39*E39)</f>
        <v/>
      </c>
      <c r="I39" s="6" t="str">
        <f aca="false">IF(H39="","",ROUNDUP(H39*(1+G39)/F39,0))</f>
        <v/>
      </c>
      <c r="J39" s="8"/>
      <c r="K39" s="6" t="n">
        <f aca="false">IF(OR(D39="",J39=""),0,ROUNDUP(D39/(J39/12),0))</f>
        <v>0</v>
      </c>
    </row>
    <row r="40" customFormat="false" ht="15" hidden="false" customHeight="false" outlineLevel="0" collapsed="false">
      <c r="A40" s="8"/>
      <c r="B40" s="8"/>
      <c r="C40" s="8"/>
      <c r="D40" s="9"/>
      <c r="E40" s="8"/>
      <c r="F40" s="8"/>
      <c r="G40" s="10"/>
      <c r="H40" s="6" t="str">
        <f aca="false">IF(D40="","",D40*E40)</f>
        <v/>
      </c>
      <c r="I40" s="6" t="str">
        <f aca="false">IF(H40="","",ROUNDUP(H40*(1+G40)/F40,0))</f>
        <v/>
      </c>
      <c r="J40" s="8"/>
      <c r="K40" s="6" t="n">
        <f aca="false">IF(OR(D40="",J40=""),0,ROUNDUP(D40/(J40/12),0))</f>
        <v>0</v>
      </c>
    </row>
    <row r="41" customFormat="false" ht="15" hidden="false" customHeight="false" outlineLevel="0" collapsed="false">
      <c r="A41" s="8"/>
      <c r="B41" s="8"/>
      <c r="C41" s="8"/>
      <c r="D41" s="9"/>
      <c r="E41" s="8"/>
      <c r="F41" s="8"/>
      <c r="G41" s="10"/>
      <c r="H41" s="6" t="str">
        <f aca="false">IF(D41="","",D41*E41)</f>
        <v/>
      </c>
      <c r="I41" s="6" t="str">
        <f aca="false">IF(H41="","",ROUNDUP(H41*(1+G41)/F41,0))</f>
        <v/>
      </c>
      <c r="J41" s="8"/>
      <c r="K41" s="6" t="n">
        <f aca="false">IF(OR(D41="",J41=""),0,ROUNDUP(D41/(J41/12),0))</f>
        <v>0</v>
      </c>
    </row>
    <row r="42" customFormat="false" ht="15" hidden="false" customHeight="false" outlineLevel="0" collapsed="false">
      <c r="A42" s="8"/>
      <c r="B42" s="8"/>
      <c r="C42" s="8"/>
      <c r="D42" s="9"/>
      <c r="E42" s="8"/>
      <c r="F42" s="8"/>
      <c r="G42" s="10"/>
      <c r="H42" s="6" t="str">
        <f aca="false">IF(D42="","",D42*E42)</f>
        <v/>
      </c>
      <c r="I42" s="6" t="str">
        <f aca="false">IF(H42="","",ROUNDUP(H42*(1+G42)/F42,0))</f>
        <v/>
      </c>
      <c r="J42" s="8"/>
      <c r="K42" s="6" t="n">
        <f aca="false">IF(OR(D42="",J42=""),0,ROUNDUP(D42/(J42/12),0))</f>
        <v>0</v>
      </c>
    </row>
    <row r="43" customFormat="false" ht="15" hidden="false" customHeight="false" outlineLevel="0" collapsed="false">
      <c r="A43" s="8"/>
      <c r="B43" s="8"/>
      <c r="C43" s="8"/>
      <c r="D43" s="9"/>
      <c r="E43" s="8"/>
      <c r="F43" s="8"/>
      <c r="G43" s="10"/>
      <c r="H43" s="6" t="str">
        <f aca="false">IF(D43="","",D43*E43)</f>
        <v/>
      </c>
      <c r="I43" s="6" t="str">
        <f aca="false">IF(H43="","",ROUNDUP(H43*(1+G43)/F43,0))</f>
        <v/>
      </c>
      <c r="J43" s="8"/>
      <c r="K43" s="6" t="n">
        <f aca="false">IF(OR(D43="",J43=""),0,ROUNDUP(D43/(J43/12),0))</f>
        <v>0</v>
      </c>
    </row>
    <row r="44" customFormat="false" ht="15" hidden="false" customHeight="false" outlineLevel="0" collapsed="false">
      <c r="A44" s="8"/>
      <c r="B44" s="8"/>
      <c r="C44" s="8"/>
      <c r="D44" s="9"/>
      <c r="E44" s="8"/>
      <c r="F44" s="8"/>
      <c r="G44" s="10"/>
      <c r="H44" s="6" t="str">
        <f aca="false">IF(D44="","",D44*E44)</f>
        <v/>
      </c>
      <c r="I44" s="6" t="str">
        <f aca="false">IF(H44="","",ROUNDUP(H44*(1+G44)/F44,0))</f>
        <v/>
      </c>
      <c r="J44" s="8"/>
      <c r="K44" s="6" t="n">
        <f aca="false">IF(OR(D44="",J44=""),0,ROUNDUP(D44/(J44/12),0))</f>
        <v>0</v>
      </c>
    </row>
    <row r="45" customFormat="false" ht="15" hidden="false" customHeight="false" outlineLevel="0" collapsed="false">
      <c r="A45" s="8"/>
      <c r="B45" s="8"/>
      <c r="C45" s="8"/>
      <c r="D45" s="9"/>
      <c r="E45" s="8"/>
      <c r="F45" s="8"/>
      <c r="G45" s="10"/>
      <c r="H45" s="6" t="str">
        <f aca="false">IF(D45="","",D45*E45)</f>
        <v/>
      </c>
      <c r="I45" s="6" t="str">
        <f aca="false">IF(H45="","",ROUNDUP(H45*(1+G45)/F45,0))</f>
        <v/>
      </c>
      <c r="J45" s="8"/>
      <c r="K45" s="6" t="n">
        <f aca="false">IF(OR(D45="",J45=""),0,ROUNDUP(D45/(J45/12),0))</f>
        <v>0</v>
      </c>
    </row>
    <row r="46" customFormat="false" ht="15" hidden="false" customHeight="false" outlineLevel="0" collapsed="false">
      <c r="A46" s="8"/>
      <c r="B46" s="8"/>
      <c r="C46" s="8"/>
      <c r="D46" s="9"/>
      <c r="E46" s="8"/>
      <c r="F46" s="8"/>
      <c r="G46" s="10"/>
      <c r="H46" s="6" t="str">
        <f aca="false">IF(D46="","",D46*E46)</f>
        <v/>
      </c>
      <c r="I46" s="6" t="str">
        <f aca="false">IF(H46="","",ROUNDUP(H46*(1+G46)/F46,0))</f>
        <v/>
      </c>
      <c r="J46" s="8"/>
      <c r="K46" s="6" t="n">
        <f aca="false">IF(OR(D46="",J46=""),0,ROUNDUP(D46/(J46/12),0))</f>
        <v>0</v>
      </c>
    </row>
    <row r="47" customFormat="false" ht="15" hidden="false" customHeight="false" outlineLevel="0" collapsed="false">
      <c r="A47" s="8"/>
      <c r="B47" s="8"/>
      <c r="C47" s="8"/>
      <c r="D47" s="9"/>
      <c r="E47" s="8"/>
      <c r="F47" s="8"/>
      <c r="G47" s="10"/>
      <c r="H47" s="6" t="str">
        <f aca="false">IF(D47="","",D47*E47)</f>
        <v/>
      </c>
      <c r="I47" s="6" t="str">
        <f aca="false">IF(H47="","",ROUNDUP(H47*(1+G47)/F47,0))</f>
        <v/>
      </c>
      <c r="J47" s="8"/>
      <c r="K47" s="6" t="n">
        <f aca="false">IF(OR(D47="",J47=""),0,ROUNDUP(D47/(J47/12),0))</f>
        <v>0</v>
      </c>
    </row>
    <row r="48" customFormat="false" ht="15" hidden="false" customHeight="false" outlineLevel="0" collapsed="false">
      <c r="A48" s="8"/>
      <c r="B48" s="8"/>
      <c r="C48" s="8"/>
      <c r="D48" s="9"/>
      <c r="E48" s="8"/>
      <c r="F48" s="8"/>
      <c r="G48" s="10"/>
      <c r="H48" s="6" t="str">
        <f aca="false">IF(D48="","",D48*E48)</f>
        <v/>
      </c>
      <c r="I48" s="6" t="str">
        <f aca="false">IF(H48="","",ROUNDUP(H48*(1+G48)/F48,0))</f>
        <v/>
      </c>
      <c r="J48" s="8"/>
      <c r="K48" s="6" t="n">
        <f aca="false">IF(OR(D48="",J48=""),0,ROUNDUP(D48/(J48/12),0))</f>
        <v>0</v>
      </c>
    </row>
    <row r="49" customFormat="false" ht="15" hidden="false" customHeight="false" outlineLevel="0" collapsed="false">
      <c r="A49" s="8"/>
      <c r="B49" s="8"/>
      <c r="C49" s="8"/>
      <c r="D49" s="9"/>
      <c r="E49" s="8"/>
      <c r="F49" s="8"/>
      <c r="G49" s="10"/>
      <c r="H49" s="6" t="str">
        <f aca="false">IF(D49="","",D49*E49)</f>
        <v/>
      </c>
      <c r="I49" s="6" t="str">
        <f aca="false">IF(H49="","",ROUNDUP(H49*(1+G49)/F49,0))</f>
        <v/>
      </c>
      <c r="J49" s="8"/>
      <c r="K49" s="6" t="n">
        <f aca="false">IF(OR(D49="",J49=""),0,ROUNDUP(D49/(J49/12),0))</f>
        <v>0</v>
      </c>
    </row>
    <row r="50" customFormat="false" ht="15" hidden="false" customHeight="false" outlineLevel="0" collapsed="false">
      <c r="A50" s="8"/>
      <c r="B50" s="8"/>
      <c r="C50" s="8"/>
      <c r="D50" s="9"/>
      <c r="E50" s="8"/>
      <c r="F50" s="8"/>
      <c r="G50" s="10"/>
      <c r="H50" s="6" t="str">
        <f aca="false">IF(D50="","",D50*E50)</f>
        <v/>
      </c>
      <c r="I50" s="6" t="str">
        <f aca="false">IF(H50="","",ROUNDUP(H50*(1+G50)/F50,0))</f>
        <v/>
      </c>
      <c r="J50" s="8"/>
      <c r="K50" s="6" t="n">
        <f aca="false">IF(OR(D50="",J50=""),0,ROUNDUP(D50/(J50/12),0))</f>
        <v>0</v>
      </c>
    </row>
    <row r="51" customFormat="false" ht="15" hidden="false" customHeight="false" outlineLevel="0" collapsed="false">
      <c r="A51" s="8"/>
      <c r="B51" s="8"/>
      <c r="C51" s="8"/>
      <c r="D51" s="9"/>
      <c r="E51" s="8"/>
      <c r="F51" s="8"/>
      <c r="G51" s="10"/>
      <c r="H51" s="6" t="str">
        <f aca="false">IF(D51="","",D51*E51)</f>
        <v/>
      </c>
      <c r="I51" s="6" t="str">
        <f aca="false">IF(H51="","",ROUNDUP(H51*(1+G51)/F51,0))</f>
        <v/>
      </c>
      <c r="J51" s="8"/>
      <c r="K51" s="6" t="n">
        <f aca="false">IF(OR(D51="",J51=""),0,ROUNDUP(D51/(J51/12),0))</f>
        <v>0</v>
      </c>
    </row>
    <row r="52" customFormat="false" ht="15" hidden="false" customHeight="false" outlineLevel="0" collapsed="false">
      <c r="A52" s="8"/>
      <c r="B52" s="8"/>
      <c r="C52" s="8"/>
      <c r="D52" s="9"/>
      <c r="E52" s="8"/>
      <c r="F52" s="8"/>
      <c r="G52" s="10"/>
      <c r="H52" s="6" t="str">
        <f aca="false">IF(D52="","",D52*E52)</f>
        <v/>
      </c>
      <c r="I52" s="6" t="str">
        <f aca="false">IF(H52="","",ROUNDUP(H52*(1+G52)/F52,0))</f>
        <v/>
      </c>
      <c r="J52" s="8"/>
      <c r="K52" s="6" t="n">
        <f aca="false">IF(OR(D52="",J52=""),0,ROUNDUP(D52/(J52/12),0))</f>
        <v>0</v>
      </c>
    </row>
    <row r="53" customFormat="false" ht="15" hidden="false" customHeight="false" outlineLevel="0" collapsed="false">
      <c r="A53" s="8"/>
      <c r="B53" s="8"/>
      <c r="C53" s="8"/>
      <c r="D53" s="9"/>
      <c r="E53" s="8"/>
      <c r="F53" s="8"/>
      <c r="G53" s="10"/>
      <c r="H53" s="6" t="str">
        <f aca="false">IF(D53="","",D53*E53)</f>
        <v/>
      </c>
      <c r="I53" s="6" t="str">
        <f aca="false">IF(H53="","",ROUNDUP(H53*(1+G53)/F53,0))</f>
        <v/>
      </c>
      <c r="J53" s="8"/>
      <c r="K53" s="6" t="n">
        <f aca="false">IF(OR(D53="",J53=""),0,ROUNDUP(D53/(J53/12),0))</f>
        <v>0</v>
      </c>
    </row>
    <row r="54" customFormat="false" ht="15" hidden="false" customHeight="false" outlineLevel="0" collapsed="false">
      <c r="A54" s="8"/>
      <c r="B54" s="8"/>
      <c r="C54" s="8"/>
      <c r="D54" s="9"/>
      <c r="E54" s="8"/>
      <c r="F54" s="8"/>
      <c r="G54" s="10"/>
      <c r="H54" s="6" t="str">
        <f aca="false">IF(D54="","",D54*E54)</f>
        <v/>
      </c>
      <c r="I54" s="6" t="str">
        <f aca="false">IF(H54="","",ROUNDUP(H54*(1+G54)/F54,0))</f>
        <v/>
      </c>
      <c r="J54" s="8"/>
      <c r="K54" s="6" t="n">
        <f aca="false">IF(OR(D54="",J54=""),0,ROUNDUP(D54/(J54/12),0))</f>
        <v>0</v>
      </c>
    </row>
    <row r="55" customFormat="false" ht="15" hidden="false" customHeight="false" outlineLevel="0" collapsed="false">
      <c r="A55" s="8"/>
      <c r="B55" s="8"/>
      <c r="C55" s="8"/>
      <c r="D55" s="9"/>
      <c r="E55" s="8"/>
      <c r="F55" s="8"/>
      <c r="G55" s="10"/>
      <c r="H55" s="6" t="str">
        <f aca="false">IF(D55="","",D55*E55)</f>
        <v/>
      </c>
      <c r="I55" s="6" t="str">
        <f aca="false">IF(H55="","",ROUNDUP(H55*(1+G55)/F55,0))</f>
        <v/>
      </c>
      <c r="J55" s="8"/>
      <c r="K55" s="6" t="n">
        <f aca="false">IF(OR(D55="",J55=""),0,ROUNDUP(D55/(J55/12),0))</f>
        <v>0</v>
      </c>
    </row>
    <row r="56" customFormat="false" ht="15" hidden="false" customHeight="false" outlineLevel="0" collapsed="false">
      <c r="A56" s="8"/>
      <c r="B56" s="8"/>
      <c r="C56" s="8"/>
      <c r="D56" s="9"/>
      <c r="E56" s="8"/>
      <c r="F56" s="8"/>
      <c r="G56" s="10"/>
      <c r="H56" s="6" t="str">
        <f aca="false">IF(D56="","",D56*E56)</f>
        <v/>
      </c>
      <c r="I56" s="6" t="str">
        <f aca="false">IF(H56="","",ROUNDUP(H56*(1+G56)/F56,0))</f>
        <v/>
      </c>
      <c r="J56" s="8"/>
      <c r="K56" s="6" t="n">
        <f aca="false">IF(OR(D56="",J56=""),0,ROUNDUP(D56/(J56/12),0))</f>
        <v>0</v>
      </c>
    </row>
    <row r="57" customFormat="false" ht="15" hidden="false" customHeight="false" outlineLevel="0" collapsed="false">
      <c r="A57" s="8"/>
      <c r="B57" s="8"/>
      <c r="C57" s="8"/>
      <c r="D57" s="9"/>
      <c r="E57" s="8"/>
      <c r="F57" s="8"/>
      <c r="G57" s="10"/>
      <c r="H57" s="6" t="str">
        <f aca="false">IF(D57="","",D57*E57)</f>
        <v/>
      </c>
      <c r="I57" s="6" t="str">
        <f aca="false">IF(H57="","",ROUNDUP(H57*(1+G57)/F57,0))</f>
        <v/>
      </c>
      <c r="J57" s="8"/>
      <c r="K57" s="6" t="n">
        <f aca="false">IF(OR(D57="",J57=""),0,ROUNDUP(D57/(J57/12),0))</f>
        <v>0</v>
      </c>
    </row>
    <row r="58" customFormat="false" ht="15" hidden="false" customHeight="false" outlineLevel="0" collapsed="false">
      <c r="A58" s="8"/>
      <c r="B58" s="8"/>
      <c r="C58" s="8"/>
      <c r="D58" s="9"/>
      <c r="E58" s="8"/>
      <c r="F58" s="8"/>
      <c r="G58" s="10"/>
      <c r="H58" s="6" t="str">
        <f aca="false">IF(D58="","",D58*E58)</f>
        <v/>
      </c>
      <c r="I58" s="6" t="str">
        <f aca="false">IF(H58="","",ROUNDUP(H58*(1+G58)/F58,0))</f>
        <v/>
      </c>
      <c r="J58" s="8"/>
      <c r="K58" s="6" t="n">
        <f aca="false">IF(OR(D58="",J58=""),0,ROUNDUP(D58/(J58/12),0))</f>
        <v>0</v>
      </c>
    </row>
    <row r="59" customFormat="false" ht="15" hidden="false" customHeight="false" outlineLevel="0" collapsed="false">
      <c r="A59" s="8"/>
      <c r="B59" s="8"/>
      <c r="C59" s="8"/>
      <c r="D59" s="9"/>
      <c r="E59" s="8"/>
      <c r="F59" s="8"/>
      <c r="G59" s="10"/>
      <c r="H59" s="6" t="str">
        <f aca="false">IF(D59="","",D59*E59)</f>
        <v/>
      </c>
      <c r="I59" s="6" t="str">
        <f aca="false">IF(H59="","",ROUNDUP(H59*(1+G59)/F59,0))</f>
        <v/>
      </c>
      <c r="J59" s="8"/>
      <c r="K59" s="6" t="n">
        <f aca="false">IF(OR(D59="",J59=""),0,ROUNDUP(D59/(J59/12),0))</f>
        <v>0</v>
      </c>
    </row>
    <row r="60" customFormat="false" ht="15" hidden="false" customHeight="false" outlineLevel="0" collapsed="false">
      <c r="A60" s="8"/>
      <c r="B60" s="8"/>
      <c r="C60" s="8"/>
      <c r="D60" s="9"/>
      <c r="E60" s="8"/>
      <c r="F60" s="8"/>
      <c r="G60" s="10"/>
      <c r="H60" s="6" t="str">
        <f aca="false">IF(D60="","",D60*E60)</f>
        <v/>
      </c>
      <c r="I60" s="6" t="str">
        <f aca="false">IF(H60="","",ROUNDUP(H60*(1+G60)/F60,0))</f>
        <v/>
      </c>
      <c r="J60" s="8"/>
      <c r="K60" s="6" t="n">
        <f aca="false">IF(OR(D60="",J60=""),0,ROUNDUP(D60/(J60/12),0))</f>
        <v>0</v>
      </c>
    </row>
    <row r="61" customFormat="false" ht="15" hidden="false" customHeight="false" outlineLevel="0" collapsed="false">
      <c r="A61" s="8"/>
      <c r="B61" s="8"/>
      <c r="C61" s="8"/>
      <c r="D61" s="9"/>
      <c r="E61" s="8"/>
      <c r="F61" s="8"/>
      <c r="G61" s="10"/>
      <c r="H61" s="6" t="str">
        <f aca="false">IF(D61="","",D61*E61)</f>
        <v/>
      </c>
      <c r="I61" s="6" t="str">
        <f aca="false">IF(H61="","",ROUNDUP(H61*(1+G61)/F61,0))</f>
        <v/>
      </c>
      <c r="J61" s="8"/>
      <c r="K61" s="6" t="n">
        <f aca="false">IF(OR(D61="",J61=""),0,ROUNDUP(D61/(J61/12),0))</f>
        <v>0</v>
      </c>
    </row>
    <row r="63" customFormat="false" ht="15" hidden="false" customHeight="false" outlineLevel="0" collapsed="false">
      <c r="A63" s="5" t="s">
        <v>75</v>
      </c>
    </row>
  </sheetData>
  <dataValidations count="1">
    <dataValidation allowBlank="true" errorStyle="stop" operator="between" showDropDown="false" showErrorMessage="false" showInputMessage="false" sqref="F2:F61" type="list">
      <formula1>"32,40,48,54"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2026-10-18T19:10:24Z</dcterms:created>
  <dc:creator>openpyxl</dc:creator>
  <dc:description/>
  <dc:language>en-US</dc:language>
  <cp:lastModifiedBy/>
  <dcterms:modified xsi:type="dcterms:W3CDTF">2026-10-18T19:10:24Z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